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1\Desktop\Мое\Сайт Сергей\"/>
    </mc:Choice>
  </mc:AlternateContent>
  <bookViews>
    <workbookView xWindow="0" yWindow="0" windowWidth="28800" windowHeight="12435" activeTab="3"/>
  </bookViews>
  <sheets>
    <sheet name="Вышка тура" sheetId="1" r:id="rId1"/>
    <sheet name="Вышка стремянка" sheetId="4" r:id="rId2"/>
    <sheet name="Лестницы" sheetId="5" r:id="rId3"/>
    <sheet name="Монтажные подставки" sheetId="6" r:id="rId4"/>
    <sheet name="Мостик переходной" sheetId="8" r:id="rId5"/>
    <sheet name="Подмости" sheetId="7" r:id="rId6"/>
  </sheets>
  <definedNames>
    <definedName name="_xlnm._FilterDatabase" localSheetId="0" hidden="1">'Вышка тура'!$E$3:$E$88</definedName>
  </definedNames>
  <calcPr calcId="152511"/>
</workbook>
</file>

<file path=xl/calcChain.xml><?xml version="1.0" encoding="utf-8"?>
<calcChain xmlns="http://schemas.openxmlformats.org/spreadsheetml/2006/main">
  <c r="O21" i="8" l="1"/>
  <c r="O20" i="8"/>
  <c r="O19" i="8"/>
  <c r="O18" i="8"/>
  <c r="O17" i="8"/>
  <c r="O16" i="8"/>
  <c r="O15" i="8"/>
  <c r="O14" i="8"/>
  <c r="O13" i="8"/>
  <c r="O12" i="8"/>
  <c r="O11" i="8"/>
  <c r="O10" i="8"/>
  <c r="O9" i="8"/>
  <c r="O31" i="7" l="1"/>
  <c r="O30" i="7"/>
  <c r="O29" i="7"/>
  <c r="O27" i="7"/>
  <c r="O26" i="7"/>
  <c r="O25" i="7"/>
  <c r="O24" i="7"/>
  <c r="O23" i="7"/>
  <c r="O22" i="7"/>
  <c r="O20" i="7"/>
  <c r="O18" i="7"/>
  <c r="O17" i="7"/>
  <c r="O16" i="7"/>
  <c r="O15" i="7"/>
  <c r="O14" i="7"/>
  <c r="O13" i="7"/>
  <c r="O12" i="7"/>
  <c r="O11" i="7"/>
  <c r="O10" i="7"/>
  <c r="O9" i="7"/>
  <c r="O8" i="7"/>
  <c r="O7" i="7"/>
  <c r="O20" i="6"/>
  <c r="O19" i="6"/>
  <c r="O18" i="6"/>
  <c r="O17" i="6"/>
  <c r="O16" i="6"/>
  <c r="O15" i="6"/>
  <c r="O14" i="6"/>
  <c r="O13" i="6"/>
  <c r="O12" i="6"/>
  <c r="O11" i="6"/>
  <c r="O10" i="6"/>
  <c r="H47" i="5"/>
  <c r="R48" i="5"/>
  <c r="R47" i="5"/>
  <c r="R46" i="5"/>
  <c r="R45" i="5"/>
  <c r="R44" i="5"/>
  <c r="R43" i="5"/>
  <c r="R42" i="5"/>
  <c r="R41" i="5"/>
  <c r="R40" i="5"/>
  <c r="R39" i="5"/>
  <c r="R38" i="5"/>
  <c r="R37" i="5"/>
  <c r="R35" i="5"/>
  <c r="R34" i="5"/>
  <c r="R33" i="5"/>
  <c r="R32" i="5"/>
  <c r="R31" i="5"/>
  <c r="R30" i="5"/>
  <c r="R28" i="5"/>
  <c r="R27" i="5"/>
  <c r="R26" i="5"/>
  <c r="R25" i="5"/>
  <c r="R24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S36" i="4" l="1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P7" i="4"/>
  <c r="S6" i="4"/>
  <c r="O88" i="1" l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<sst xmlns="http://schemas.openxmlformats.org/spreadsheetml/2006/main" count="451" uniqueCount="316">
  <si>
    <t>габаритн транспортные за упаковку</t>
  </si>
  <si>
    <t>Фото</t>
  </si>
  <si>
    <t>Наименование</t>
  </si>
  <si>
    <t>Артикул</t>
  </si>
  <si>
    <t>Длина, мм</t>
  </si>
  <si>
    <t>Ширина, мм</t>
  </si>
  <si>
    <t>Высота, мм</t>
  </si>
  <si>
    <t>Объем, м3</t>
  </si>
  <si>
    <t>Масса, кг</t>
  </si>
  <si>
    <t>МРЦ Розница</t>
  </si>
  <si>
    <t>МРЦ дилер</t>
  </si>
  <si>
    <t>ВМС 700</t>
  </si>
  <si>
    <t>ВМС 900</t>
  </si>
  <si>
    <t>ВМС 1400</t>
  </si>
  <si>
    <t>ВМС 1400 Л</t>
  </si>
  <si>
    <t>ВМС 700 П</t>
  </si>
  <si>
    <t>ПМП 700</t>
  </si>
  <si>
    <t>ПМП 1400</t>
  </si>
  <si>
    <t>Вышка-стремянка разборная на колесах(150 кг) ВСР</t>
  </si>
  <si>
    <t>Вышка-стремянка разборная на колесах(150 кг+150 кг) ВСР2</t>
  </si>
  <si>
    <t>Вышка-стремянка разборная на колесах(300 кг+150 кг) ВСР3</t>
  </si>
  <si>
    <t>Лестница-платформа фиксированной высоты ЛПФВА-1 с шипами</t>
  </si>
  <si>
    <t>Лестница с площадкой Л312А</t>
  </si>
  <si>
    <t>Лестница с платформой компактная ЛСПК</t>
  </si>
  <si>
    <t>Лестница-подмости (ЛП)</t>
  </si>
  <si>
    <t>Лестница-подмости с 1 поручнем (ЛП)</t>
  </si>
  <si>
    <t>Лестница-подмости с 2 поручнями (ЛП)</t>
  </si>
  <si>
    <t>Подмости для штукатуров-отделочников ПШО 1,7</t>
  </si>
  <si>
    <t>Подмости разборные ПРА-600</t>
  </si>
  <si>
    <t>Подмости разборные ПРА-700</t>
  </si>
  <si>
    <t>Подмости разборные ПРА-1400</t>
  </si>
  <si>
    <t>Подмости раскладные ПРА 0,9 (1,2)</t>
  </si>
  <si>
    <t>Складные рабочие подмости (СРП)</t>
  </si>
  <si>
    <t>Монтажная подставка ПМА</t>
  </si>
  <si>
    <t>Монтажная подставка ПМА с 1 поручнем</t>
  </si>
  <si>
    <t>Монтажная подставка ПМА с 2 поручнями</t>
  </si>
  <si>
    <t>Мостик переходной (МПА-1)</t>
  </si>
  <si>
    <t>Мостик переходной (МПА-2)</t>
  </si>
  <si>
    <t>Мостик переходной усиленный (МПУ-У)</t>
  </si>
  <si>
    <t>Мостик переходной с регулируемыми опорами (МПА-Р)</t>
  </si>
  <si>
    <t>Мостик переходной с дополнительными траверсами (МПА-Т)</t>
  </si>
  <si>
    <t>Габаритные размеры</t>
  </si>
  <si>
    <t>Масса</t>
  </si>
  <si>
    <t xml:space="preserve">Высота рабочей площадки, см </t>
  </si>
  <si>
    <t>Габаритная высота,см</t>
  </si>
  <si>
    <t>Высота рабочей зоны,см</t>
  </si>
  <si>
    <t>Вышка тура ВМС 700-2</t>
  </si>
  <si>
    <t>Вышка тура ВМС 700-3</t>
  </si>
  <si>
    <t>Вышка тура ВМС 700-4</t>
  </si>
  <si>
    <t>Вышка тура ВМС 700-5</t>
  </si>
  <si>
    <t>Вышка тура ВМС 700-6</t>
  </si>
  <si>
    <t>Вышка тура ВМС 700-7</t>
  </si>
  <si>
    <t>Вышка тура ВМС 700-8</t>
  </si>
  <si>
    <t>Вышка тура ВМС 700-9</t>
  </si>
  <si>
    <t>Вышка тура ВМС 700-10</t>
  </si>
  <si>
    <t>Вышка тура ВМС 700-11</t>
  </si>
  <si>
    <t>Вышка тура ВМС 700-12</t>
  </si>
  <si>
    <t>Вышка тура ВМС 700-13</t>
  </si>
  <si>
    <t>Вышка тура ВМС 700-14</t>
  </si>
  <si>
    <t>Вышка тура ВМС 700-15</t>
  </si>
  <si>
    <t>Вышка тура ВМС 700-16</t>
  </si>
  <si>
    <t>Вышка тура ВМС 700-17</t>
  </si>
  <si>
    <t>Вышка тура ВМС 700-18</t>
  </si>
  <si>
    <t>Вышка тура ВМС 700-19</t>
  </si>
  <si>
    <t>Вышка тура ВМС 700-20</t>
  </si>
  <si>
    <t>Вышка тура ВМС 700-21</t>
  </si>
  <si>
    <t>Вышка тура ВМС 900-21</t>
  </si>
  <si>
    <t>Вышка тура ВМС 900-3</t>
  </si>
  <si>
    <t>Вышка тура ВМС 900-4</t>
  </si>
  <si>
    <t>Вышка тура ВМС 900-5</t>
  </si>
  <si>
    <t>Вышка тура ВМС 900-6</t>
  </si>
  <si>
    <t>Вышка тура ВМС 900-7</t>
  </si>
  <si>
    <t>Вышка тура ВМС 900-8</t>
  </si>
  <si>
    <t>Вышка тура ВМС 900-9</t>
  </si>
  <si>
    <t>Вышка тура ВМС 900-10</t>
  </si>
  <si>
    <t>Вышка тура ВМС 900-11</t>
  </si>
  <si>
    <t>Вышка тура ВМС 900-12</t>
  </si>
  <si>
    <t>Вышка тура ВМС 900-13</t>
  </si>
  <si>
    <t>Вышка тура ВМС 900-14</t>
  </si>
  <si>
    <t>Вышка тура ВМС 900-15</t>
  </si>
  <si>
    <t>Вышка тура ВМС 900-16</t>
  </si>
  <si>
    <t>Вышка тура ВМС 900-17</t>
  </si>
  <si>
    <t>Вышка тура ВМС 900-18</t>
  </si>
  <si>
    <t>Вышка тура ВМС 900-19</t>
  </si>
  <si>
    <t>Вышка тура ВМС 900-20</t>
  </si>
  <si>
    <t>Вышка тура ВМС 1400-3</t>
  </si>
  <si>
    <t>Вышка тура ВМС 1400-2</t>
  </si>
  <si>
    <t>Вышка тура ВМС 1400-4</t>
  </si>
  <si>
    <t>Вышка тура ВМС 1400-5</t>
  </si>
  <si>
    <t>Вышка тура ВМС 1400-6</t>
  </si>
  <si>
    <t>Вышка тура ВМС 1400-7</t>
  </si>
  <si>
    <t>Вышка тура ВМС 1400-8</t>
  </si>
  <si>
    <t>Вышка тура ВМС 1400-9</t>
  </si>
  <si>
    <t>Вышка тура ВМС 1400-10</t>
  </si>
  <si>
    <t>Вышка тура ВМС 1400-11</t>
  </si>
  <si>
    <t>Вышка тура ВМС 1400-12</t>
  </si>
  <si>
    <t>Вышка тура ВМС 1400-13</t>
  </si>
  <si>
    <t>Вышка тура ВМС 1400-14</t>
  </si>
  <si>
    <t>Вышка тура ВМС 1400-15</t>
  </si>
  <si>
    <t>Вышка тура ВМС 1400-16</t>
  </si>
  <si>
    <t>Вышка тура ВМС 1400-17</t>
  </si>
  <si>
    <t>Вышка тура ВМС 1400-18</t>
  </si>
  <si>
    <t>Вышка тура ВМС 1400-19</t>
  </si>
  <si>
    <t>Вышка тура ВМС 1400-20</t>
  </si>
  <si>
    <t>Вышка тура ВМС 1400-21</t>
  </si>
  <si>
    <t>Вышка тура ВМС 1400Л-3</t>
  </si>
  <si>
    <t>Вышка тура ВМС 1400Л-4</t>
  </si>
  <si>
    <t>Вышка тура ВМС 1400Л-5</t>
  </si>
  <si>
    <t>Вышка тура ВМС 1400Л-6</t>
  </si>
  <si>
    <t>Вышка тура ВМС 1400Л-7</t>
  </si>
  <si>
    <t>Вышка тура ВМС 1400Л-8</t>
  </si>
  <si>
    <t>Вышка тура ВМС 1400Л-9</t>
  </si>
  <si>
    <t>Вышка тура ВМС 1400Л-10</t>
  </si>
  <si>
    <t>Вышка тура ВМС 1400Л-11</t>
  </si>
  <si>
    <t>Вышка тура ВМС 1400Л-12</t>
  </si>
  <si>
    <t>Вышка тура ВМС 1400Л-13</t>
  </si>
  <si>
    <t>Вышка тура ВМС 1400Л-14</t>
  </si>
  <si>
    <t>Вышка тура ВМС 1400Л-15</t>
  </si>
  <si>
    <t>Вышка тура ВМС 1400Л-16</t>
  </si>
  <si>
    <t>Вышка тура ВМС 1400Л-17</t>
  </si>
  <si>
    <t>Вышка тура ВМС 1400Л-18</t>
  </si>
  <si>
    <t>Вышка тура ВМС 1400Л-19</t>
  </si>
  <si>
    <t>Вышка тура ВМС 1400Л-20</t>
  </si>
  <si>
    <t>Вышка тура ВМС 1400Л-21</t>
  </si>
  <si>
    <t>Вышка тура ВМС 700 П-3</t>
  </si>
  <si>
    <t>Вышка тура ВМС 700 П-4</t>
  </si>
  <si>
    <t>Вышка тура ВМС 700 П-5</t>
  </si>
  <si>
    <t>Вышка тура ВМС 700 П-6</t>
  </si>
  <si>
    <t xml:space="preserve"> ВСР-0,8</t>
  </si>
  <si>
    <t xml:space="preserve"> ВСР-1,0</t>
  </si>
  <si>
    <t xml:space="preserve"> ВСР-1,2</t>
  </si>
  <si>
    <t xml:space="preserve"> ВСР-1,5</t>
  </si>
  <si>
    <t xml:space="preserve"> ВСР-1,8</t>
  </si>
  <si>
    <t xml:space="preserve"> ВСР-2,0</t>
  </si>
  <si>
    <t xml:space="preserve"> ВСР-2,5</t>
  </si>
  <si>
    <t xml:space="preserve"> ВСР-3,0</t>
  </si>
  <si>
    <t xml:space="preserve"> ВСР2-0,8</t>
  </si>
  <si>
    <t xml:space="preserve"> ВСР2-1,0</t>
  </si>
  <si>
    <t xml:space="preserve"> ВСР2-1,2</t>
  </si>
  <si>
    <t xml:space="preserve"> ВСР2-1,5</t>
  </si>
  <si>
    <t xml:space="preserve"> ВСР2-1,8</t>
  </si>
  <si>
    <t xml:space="preserve"> ВСР2-2,0</t>
  </si>
  <si>
    <t xml:space="preserve"> ВСР2-2,5</t>
  </si>
  <si>
    <t xml:space="preserve"> ВСР2-3,0</t>
  </si>
  <si>
    <t xml:space="preserve"> ВСР2-3,5</t>
  </si>
  <si>
    <t xml:space="preserve"> ВСР2-4,0</t>
  </si>
  <si>
    <t xml:space="preserve"> ВСР2-4,5</t>
  </si>
  <si>
    <t xml:space="preserve"> ВСР2-5,0</t>
  </si>
  <si>
    <t xml:space="preserve"> ВСР3-1,0 </t>
  </si>
  <si>
    <t xml:space="preserve"> ВСР3-1,2</t>
  </si>
  <si>
    <t xml:space="preserve"> ВСР3-1,5</t>
  </si>
  <si>
    <t xml:space="preserve"> ВСР3-1,8</t>
  </si>
  <si>
    <t xml:space="preserve"> ВСР3-2,0</t>
  </si>
  <si>
    <t xml:space="preserve"> ВСР3-2,5</t>
  </si>
  <si>
    <t xml:space="preserve"> ВСР3-3,0</t>
  </si>
  <si>
    <t xml:space="preserve"> ВСР3-3,5</t>
  </si>
  <si>
    <t xml:space="preserve"> ВСР3-4,0</t>
  </si>
  <si>
    <t xml:space="preserve"> ВСР3-4,5</t>
  </si>
  <si>
    <t xml:space="preserve"> ВСР3-6,0</t>
  </si>
  <si>
    <t>Размер раб площадки</t>
  </si>
  <si>
    <t>Угол наклона</t>
  </si>
  <si>
    <t>Траверса,мм</t>
  </si>
  <si>
    <t>Ширина,мм</t>
  </si>
  <si>
    <t>Высота раб площадки</t>
  </si>
  <si>
    <t>800*680</t>
  </si>
  <si>
    <t xml:space="preserve">Размеры за шт </t>
  </si>
  <si>
    <t>Высота минимум</t>
  </si>
  <si>
    <t>Высота промеж</t>
  </si>
  <si>
    <t>Высота максимум</t>
  </si>
  <si>
    <t>Траверса</t>
  </si>
  <si>
    <t>Транспортный габарит</t>
  </si>
  <si>
    <t>2,6*0,45*1,1</t>
  </si>
  <si>
    <t>3,0*0,45*1,1</t>
  </si>
  <si>
    <t>1900-2200</t>
  </si>
  <si>
    <t>3,3*0,45*1,1</t>
  </si>
  <si>
    <t>2200-3000</t>
  </si>
  <si>
    <t>3,6*0,45*1,1</t>
  </si>
  <si>
    <t>2400-3400</t>
  </si>
  <si>
    <t>3,9*0,45*1,1</t>
  </si>
  <si>
    <t>Кол ступеней</t>
  </si>
  <si>
    <t>Транспорт габарит</t>
  </si>
  <si>
    <t>0,6*0,5</t>
  </si>
  <si>
    <t>2,4*0,7*0,4</t>
  </si>
  <si>
    <t>2,6*0,7*0,4</t>
  </si>
  <si>
    <t>3,0*0,7*0,4</t>
  </si>
  <si>
    <t>3,2*0,7*0,4</t>
  </si>
  <si>
    <t>3,5*0,7*0,4</t>
  </si>
  <si>
    <t>Габаритная ширина площадки</t>
  </si>
  <si>
    <t>Габарит ширина лестнич марша</t>
  </si>
  <si>
    <t>2,3*1,1*0,8</t>
  </si>
  <si>
    <t>2,8*1,1*0,8</t>
  </si>
  <si>
    <t>2,9*1,1*0,8</t>
  </si>
  <si>
    <t>3,3*1,1*0,8</t>
  </si>
  <si>
    <t>3,9*1,1*0,8</t>
  </si>
  <si>
    <t>4,4*1,1*0,8</t>
  </si>
  <si>
    <t>Высота раб площ</t>
  </si>
  <si>
    <t>габаритн высота</t>
  </si>
  <si>
    <t>высота раб зоны</t>
  </si>
  <si>
    <t>балласт</t>
  </si>
  <si>
    <t>траверса</t>
  </si>
  <si>
    <t>транс габарит</t>
  </si>
  <si>
    <t>2,7*0,8*0,3</t>
  </si>
  <si>
    <t>3,1*0,8*0,3</t>
  </si>
  <si>
    <t>3,3*0,8*0,3</t>
  </si>
  <si>
    <t>3,5*0,8*0,3</t>
  </si>
  <si>
    <t>3,9*0,8*0,3</t>
  </si>
  <si>
    <t>4,2*0,8*0,3</t>
  </si>
  <si>
    <t>4,5*0,8*0,3</t>
  </si>
  <si>
    <t>5,3*0,8*0,3</t>
  </si>
  <si>
    <t>Телескопическая лестница-платформа(ТЛП)</t>
  </si>
  <si>
    <t>Телескопическая лестница-платформа(ТЛП2)</t>
  </si>
  <si>
    <t>Телескопическая лестница-платформа с калиткой (ТЛП-К)</t>
  </si>
  <si>
    <t>Количество ступеней</t>
  </si>
  <si>
    <t>Рабочая высота</t>
  </si>
  <si>
    <t>Высота верхней ступени</t>
  </si>
  <si>
    <t xml:space="preserve">Количество ступеней </t>
  </si>
  <si>
    <t>Рабочая высота, см</t>
  </si>
  <si>
    <t>Высота раб площадки,см</t>
  </si>
  <si>
    <t>Высота полочки</t>
  </si>
  <si>
    <t>Размер полочки</t>
  </si>
  <si>
    <t>600*700</t>
  </si>
  <si>
    <t>1200*500</t>
  </si>
  <si>
    <t>2000*500</t>
  </si>
  <si>
    <t>1400*500</t>
  </si>
  <si>
    <t>2*2</t>
  </si>
  <si>
    <t>2*3</t>
  </si>
  <si>
    <t>2*4</t>
  </si>
  <si>
    <t>ЛПФВА-3</t>
  </si>
  <si>
    <t>ЛПФВА-4</t>
  </si>
  <si>
    <t>ЛПФВА-5</t>
  </si>
  <si>
    <t>ЛПФВА-6</t>
  </si>
  <si>
    <t>ЛПФВА-6/2</t>
  </si>
  <si>
    <t>ЛСПК-2,1</t>
  </si>
  <si>
    <t>ЛСПК-2,4</t>
  </si>
  <si>
    <t>ЛСПК-2,65</t>
  </si>
  <si>
    <t>ЛСПК-2,9</t>
  </si>
  <si>
    <t>ЛСПК-2,9Ш</t>
  </si>
  <si>
    <t>ЛСПК-3,1</t>
  </si>
  <si>
    <t>ЛСПК-3,1Ш</t>
  </si>
  <si>
    <t>ЛСПК-3,4</t>
  </si>
  <si>
    <t>ЛСПК-3,4Ш</t>
  </si>
  <si>
    <t>ЛСПК-3,7</t>
  </si>
  <si>
    <t>ЛСПК-3,7Ш</t>
  </si>
  <si>
    <t>ЛСПК-4,3</t>
  </si>
  <si>
    <t>Монтажная подставка ПМА-1</t>
  </si>
  <si>
    <t>Монтажная подставка ПМА-2</t>
  </si>
  <si>
    <t>Монтажная подставка ПМА-3</t>
  </si>
  <si>
    <t>Монтажная подставка ПМА-4</t>
  </si>
  <si>
    <t>Монтажная подставка ПМА-5</t>
  </si>
  <si>
    <t>Монтажная подставка с 1 поручнем ПМА-3</t>
  </si>
  <si>
    <t>Монтажная подставка с 1 поручнем ПМА-4</t>
  </si>
  <si>
    <t>Монтажная подставка с 1 поручнем ПМА-5</t>
  </si>
  <si>
    <t>Монтажная подставка с 2 поручнями ПМА-3</t>
  </si>
  <si>
    <t>Монтажная подставка с 2 поручнями ПМА-4</t>
  </si>
  <si>
    <t>Монтажная подставка с 2 поручнями ПМА-5</t>
  </si>
  <si>
    <t>габарит размеры</t>
  </si>
  <si>
    <t>Телескопическая лестница-платформа  ТЛП-0,9</t>
  </si>
  <si>
    <t>Телескопическая лестница-платформа  ТЛП-1,3</t>
  </si>
  <si>
    <t>Телескопическая лестница-платформа ТЛП-1,6</t>
  </si>
  <si>
    <t>Телескопическая лестница-платформа   ТЛП-1,9</t>
  </si>
  <si>
    <t>Телескопическая лестница-платформа ТЛП-2,2</t>
  </si>
  <si>
    <t>Телескопическая лестница-платформа ТЛП2-0,9</t>
  </si>
  <si>
    <t>Телескопическая лестница-платформа ТЛП2-1,3</t>
  </si>
  <si>
    <t>Телескопическая лестница-платформа ТЛП2-1,6</t>
  </si>
  <si>
    <t>Телескопическая лестница-платформа ТЛП2-1,9</t>
  </si>
  <si>
    <t>Телескопическая лестница-платформа ТЛП-К-0,9</t>
  </si>
  <si>
    <t>Телескопическая лестница-платформа ТЛП-К-1,6</t>
  </si>
  <si>
    <t>Телескопическая лестница-платформа ТЛП2-2,2</t>
  </si>
  <si>
    <t>Телескопическая лестница-платформа ТЛП-К-1,3</t>
  </si>
  <si>
    <t>Телескопическая лестница-платформа ТЛП-К-1,9</t>
  </si>
  <si>
    <t>Телескопическая лестница-платформа ТЛП-К-2,1</t>
  </si>
  <si>
    <t>Лестница с площадкой Л312А-1</t>
  </si>
  <si>
    <t>Лестница с площадкой Л312А-1,5</t>
  </si>
  <si>
    <t>Лестница с площадкой Л312А-2</t>
  </si>
  <si>
    <t>Лестница с площадкой Л312А-3</t>
  </si>
  <si>
    <t>Лестница с площадкой Л312А-1,6</t>
  </si>
  <si>
    <t>Лестница с площадкой Л312А-2,5</t>
  </si>
  <si>
    <t>Лестница-подмости с 2 поручнями ЛП-2</t>
  </si>
  <si>
    <t>Лестница-подмости с 1 поручнем ЛП-4</t>
  </si>
  <si>
    <t>Лестница-подмости с 1 поручнем ЛП-3/0,8</t>
  </si>
  <si>
    <t>Лестница-подмости с 1 поручнем ЛП-3</t>
  </si>
  <si>
    <t>Лестница-подмости с 1 поручнем ЛП-2</t>
  </si>
  <si>
    <t>Лестница-подмости ЛП-4</t>
  </si>
  <si>
    <t>Лестница-подмости ЛП-3/0,8</t>
  </si>
  <si>
    <t>Лестница-подмости ЛП-3</t>
  </si>
  <si>
    <t>Лестница-подмости ЛП-2</t>
  </si>
  <si>
    <t>Лестница-подмости с 2 поручнями ЛП-3</t>
  </si>
  <si>
    <t>Лестница-подмости с 2 поручнями ЛП-4</t>
  </si>
  <si>
    <t>Лестница-подмости с 2 поручнями ЛП-3/0,8</t>
  </si>
  <si>
    <t>Подмости для штукатуров-отделочников ПШО-1,7</t>
  </si>
  <si>
    <t>Подмости раскладные ПРА- 1,2</t>
  </si>
  <si>
    <t>Подмости раскладные ПРА 0,9 (1,2*0,5)</t>
  </si>
  <si>
    <t>Подмости раскладные ПРА 0,9 (2,0*0,5)</t>
  </si>
  <si>
    <t>Складные рабочие подмости СРП-0,5</t>
  </si>
  <si>
    <t>Складные рабочие подмости СРП-0,7</t>
  </si>
  <si>
    <t>Складные рабочие подмости СРП-0,9</t>
  </si>
  <si>
    <t xml:space="preserve">Габарит размер </t>
  </si>
  <si>
    <t>Высота рабочей площадки</t>
  </si>
  <si>
    <t xml:space="preserve">Ширина </t>
  </si>
  <si>
    <t>Размах опоры</t>
  </si>
  <si>
    <t>Мостик переходной МПА-1</t>
  </si>
  <si>
    <t>Мостик переходной МПА2-2,1</t>
  </si>
  <si>
    <t>Мостик переходной МПА2-1,2</t>
  </si>
  <si>
    <t>Мостик переходной МПА2-1,0</t>
  </si>
  <si>
    <t>Мостик переходной МПА2-1,5</t>
  </si>
  <si>
    <t>Мостик переходной усиленный МПУ-1,1</t>
  </si>
  <si>
    <t>Мостик переходной усиленный МПУ-1,0</t>
  </si>
  <si>
    <t>Мостик переходной с регулируемыми опорами МПАР-1,2</t>
  </si>
  <si>
    <t>Мостик переходной с регулируемыми опорами МПАР-1,1-1,6</t>
  </si>
  <si>
    <t>Мостик переходной с регулируемыми опорами МПАР-1,1-2,9</t>
  </si>
  <si>
    <t>Мостик переходной с регулируемыми опорами МПАР-1,1-3,0</t>
  </si>
  <si>
    <t>Мостик переходной с дополнительными траверсами МПТ-1,9</t>
  </si>
  <si>
    <t>Мостик переходной с дополнительными траверсами МПТ-1,5</t>
  </si>
  <si>
    <t>Подмости ПМП 700</t>
  </si>
  <si>
    <t>Подмости ПМП 1400</t>
  </si>
  <si>
    <t>Габаритн размеры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</si>
</sst>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₽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scheme val="minor"/>
    </font>
    <font>
      <sz val="11"/>
      <color rgb="FF006100"/>
      <name val="Calibri"/>
      <scheme val="minor"/>
    </font>
    <font>
      <b/>
      <sz val="11"/>
      <color theme="1"/>
      <name val="Calibri"/>
      <scheme val="minor"/>
    </font>
    <font>
      <b/>
      <sz val="11"/>
      <color rgb="FF006100"/>
      <name val="Calibri"/>
      <scheme val="minor"/>
    </font>
    <font>
      <b/>
      <sz val="11"/>
      <color rgb="FF9C6500"/>
      <name val="Calibri"/>
      <scheme val="minor"/>
    </font>
    <font>
      <sz val="11"/>
      <color indexed="64"/>
      <name val="Calibri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2" borderId="0" applyNumberFormat="0" applyBorder="0" applyProtection="0"/>
    <xf numFmtId="0" fontId="4" fillId="3" borderId="0" applyNumberFormat="0" applyBorder="0" applyProtection="0"/>
  </cellStyleXfs>
  <cellXfs count="9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" fontId="6" fillId="3" borderId="3" xfId="2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/>
    <xf numFmtId="0" fontId="5" fillId="6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9" fillId="0" borderId="3" xfId="0" applyNumberFormat="1" applyFont="1" applyBorder="1" applyAlignment="1">
      <alignment horizontal="center" vertical="center" wrapText="1"/>
    </xf>
    <xf numFmtId="2" fontId="5" fillId="6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0" fillId="0" borderId="0" xfId="0" applyBorder="1"/>
    <xf numFmtId="0" fontId="9" fillId="6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1" fontId="10" fillId="3" borderId="3" xfId="2" applyNumberFormat="1" applyFont="1" applyFill="1" applyBorder="1" applyAlignment="1">
      <alignment horizontal="center" vertical="center" wrapText="1"/>
    </xf>
    <xf numFmtId="1" fontId="11" fillId="2" borderId="3" xfId="1" applyNumberFormat="1" applyFont="1" applyFill="1" applyBorder="1" applyAlignment="1">
      <alignment horizontal="center" vertical="center" wrapText="1"/>
    </xf>
    <xf numFmtId="164" fontId="10" fillId="3" borderId="3" xfId="2" applyNumberFormat="1" applyFont="1" applyFill="1" applyBorder="1" applyAlignment="1">
      <alignment horizontal="center" vertical="center" wrapText="1"/>
    </xf>
    <xf numFmtId="164" fontId="1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5" fillId="0" borderId="0" xfId="0" applyFont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Нейтральный" xfId="1" builtinId="2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95250</xdr:rowOff>
    </xdr:from>
    <xdr:to>
      <xdr:col>1</xdr:col>
      <xdr:colOff>0</xdr:colOff>
      <xdr:row>24</xdr:row>
      <xdr:rowOff>0</xdr:rowOff>
    </xdr:to>
    <xdr:sp macro="" textlink="">
      <xdr:nvSpPr>
        <xdr:cNvPr id="29" name="Прямоугольник 28"/>
        <xdr:cNvSpPr/>
      </xdr:nvSpPr>
      <xdr:spPr bwMode="auto">
        <a:xfrm>
          <a:off x="0" y="461010"/>
          <a:ext cx="2476500" cy="3855720"/>
        </a:xfrm>
        <a:prstGeom prst="rect">
          <a:avLst/>
        </a:prstGeom>
        <a:blipFill>
          <a:blip xmlns:r="http://schemas.openxmlformats.org/officeDocument/2006/relationships"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43</xdr:row>
      <xdr:rowOff>0</xdr:rowOff>
    </xdr:to>
    <xdr:sp macro="" textlink="">
      <xdr:nvSpPr>
        <xdr:cNvPr id="47" name="Прямоугольник 46"/>
        <xdr:cNvSpPr/>
      </xdr:nvSpPr>
      <xdr:spPr bwMode="auto">
        <a:xfrm>
          <a:off x="0" y="4404360"/>
          <a:ext cx="2476500" cy="3474720"/>
        </a:xfrm>
        <a:prstGeom prst="rect">
          <a:avLst/>
        </a:prstGeom>
        <a:blipFill>
          <a:blip xmlns:r="http://schemas.openxmlformats.org/officeDocument/2006/relationships"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1</xdr:col>
      <xdr:colOff>0</xdr:colOff>
      <xdr:row>63</xdr:row>
      <xdr:rowOff>0</xdr:rowOff>
    </xdr:to>
    <xdr:sp macro="" textlink="">
      <xdr:nvSpPr>
        <xdr:cNvPr id="49" name="Прямоугольник 48"/>
        <xdr:cNvSpPr/>
      </xdr:nvSpPr>
      <xdr:spPr bwMode="auto">
        <a:xfrm>
          <a:off x="0" y="8061960"/>
          <a:ext cx="2476500" cy="3657600"/>
        </a:xfrm>
        <a:prstGeom prst="rect">
          <a:avLst/>
        </a:prstGeom>
        <a:blipFill>
          <a:blip xmlns:r="http://schemas.openxmlformats.org/officeDocument/2006/relationships"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1</xdr:col>
      <xdr:colOff>0</xdr:colOff>
      <xdr:row>82</xdr:row>
      <xdr:rowOff>0</xdr:rowOff>
    </xdr:to>
    <xdr:sp macro="" textlink="">
      <xdr:nvSpPr>
        <xdr:cNvPr id="54" name="Прямоугольник 53"/>
        <xdr:cNvSpPr/>
      </xdr:nvSpPr>
      <xdr:spPr bwMode="auto">
        <a:xfrm>
          <a:off x="0" y="11902440"/>
          <a:ext cx="2476500" cy="3474720"/>
        </a:xfrm>
        <a:prstGeom prst="rect">
          <a:avLst/>
        </a:prstGeom>
        <a:blipFill>
          <a:blip xmlns:r="http://schemas.openxmlformats.org/officeDocument/2006/relationships"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1</xdr:col>
      <xdr:colOff>0</xdr:colOff>
      <xdr:row>86</xdr:row>
      <xdr:rowOff>0</xdr:rowOff>
    </xdr:to>
    <xdr:sp macro="" textlink="">
      <xdr:nvSpPr>
        <xdr:cNvPr id="55" name="Прямоугольник 54"/>
        <xdr:cNvSpPr/>
      </xdr:nvSpPr>
      <xdr:spPr bwMode="auto">
        <a:xfrm>
          <a:off x="0" y="15560040"/>
          <a:ext cx="2476500" cy="2926080"/>
        </a:xfrm>
        <a:prstGeom prst="rect">
          <a:avLst/>
        </a:prstGeom>
        <a:blipFill>
          <a:blip xmlns:r="http://schemas.openxmlformats.org/officeDocument/2006/relationships"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673100</xdr:colOff>
      <xdr:row>86</xdr:row>
      <xdr:rowOff>88900</xdr:rowOff>
    </xdr:from>
    <xdr:to>
      <xdr:col>0</xdr:col>
      <xdr:colOff>2743200</xdr:colOff>
      <xdr:row>86</xdr:row>
      <xdr:rowOff>2806700</xdr:rowOff>
    </xdr:to>
    <xdr:sp macro="" textlink="">
      <xdr:nvSpPr>
        <xdr:cNvPr id="56" name="Прямоугольник 55"/>
        <xdr:cNvSpPr/>
      </xdr:nvSpPr>
      <xdr:spPr bwMode="auto">
        <a:xfrm>
          <a:off x="673100" y="18940780"/>
          <a:ext cx="1803400" cy="2717800"/>
        </a:xfrm>
        <a:prstGeom prst="rect">
          <a:avLst/>
        </a:prstGeom>
        <a:blipFill>
          <a:blip xmlns:r="http://schemas.openxmlformats.org/officeDocument/2006/relationships"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736600</xdr:colOff>
      <xdr:row>87</xdr:row>
      <xdr:rowOff>50800</xdr:rowOff>
    </xdr:from>
    <xdr:to>
      <xdr:col>0</xdr:col>
      <xdr:colOff>2540000</xdr:colOff>
      <xdr:row>87</xdr:row>
      <xdr:rowOff>2705100</xdr:rowOff>
    </xdr:to>
    <xdr:sp macro="" textlink="">
      <xdr:nvSpPr>
        <xdr:cNvPr id="57" name="Прямоугольник 56"/>
        <xdr:cNvSpPr/>
      </xdr:nvSpPr>
      <xdr:spPr bwMode="auto">
        <a:xfrm>
          <a:off x="736600" y="21851620"/>
          <a:ext cx="1742440" cy="2654300"/>
        </a:xfrm>
        <a:prstGeom prst="rect">
          <a:avLst/>
        </a:prstGeom>
        <a:blipFill>
          <a:blip xmlns:r="http://schemas.openxmlformats.org/officeDocument/2006/relationships"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28575</xdr:rowOff>
    </xdr:from>
    <xdr:to>
      <xdr:col>1</xdr:col>
      <xdr:colOff>0</xdr:colOff>
      <xdr:row>13</xdr:row>
      <xdr:rowOff>28575</xdr:rowOff>
    </xdr:to>
    <xdr:sp macro="" textlink="">
      <xdr:nvSpPr>
        <xdr:cNvPr id="2" name="Прямоугольник 1"/>
        <xdr:cNvSpPr/>
      </xdr:nvSpPr>
      <xdr:spPr bwMode="auto">
        <a:xfrm>
          <a:off x="0" y="876300"/>
          <a:ext cx="2781300" cy="1514475"/>
        </a:xfrm>
        <a:prstGeom prst="rect">
          <a:avLst/>
        </a:prstGeom>
        <a:blipFill>
          <a:blip xmlns:r="http://schemas.openxmlformats.org/officeDocument/2006/relationships"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13</xdr:row>
      <xdr:rowOff>104775</xdr:rowOff>
    </xdr:from>
    <xdr:to>
      <xdr:col>1</xdr:col>
      <xdr:colOff>0</xdr:colOff>
      <xdr:row>25</xdr:row>
      <xdr:rowOff>104775</xdr:rowOff>
    </xdr:to>
    <xdr:sp macro="" textlink="">
      <xdr:nvSpPr>
        <xdr:cNvPr id="3" name="Прямоугольник 2"/>
        <xdr:cNvSpPr/>
      </xdr:nvSpPr>
      <xdr:spPr bwMode="auto">
        <a:xfrm>
          <a:off x="0" y="2466975"/>
          <a:ext cx="2781300" cy="2286000"/>
        </a:xfrm>
        <a:prstGeom prst="rect">
          <a:avLst/>
        </a:prstGeom>
        <a:blipFill>
          <a:blip xmlns:r="http://schemas.openxmlformats.org/officeDocument/2006/relationships"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25</xdr:row>
      <xdr:rowOff>95250</xdr:rowOff>
    </xdr:from>
    <xdr:to>
      <xdr:col>1</xdr:col>
      <xdr:colOff>0</xdr:colOff>
      <xdr:row>36</xdr:row>
      <xdr:rowOff>95250</xdr:rowOff>
    </xdr:to>
    <xdr:sp macro="" textlink="">
      <xdr:nvSpPr>
        <xdr:cNvPr id="4" name="Прямоугольник 3"/>
        <xdr:cNvSpPr/>
      </xdr:nvSpPr>
      <xdr:spPr bwMode="auto">
        <a:xfrm>
          <a:off x="0" y="4743450"/>
          <a:ext cx="2781300" cy="2085975"/>
        </a:xfrm>
        <a:prstGeom prst="rect">
          <a:avLst/>
        </a:prstGeom>
        <a:blipFill>
          <a:blip xmlns:r="http://schemas.openxmlformats.org/officeDocument/2006/relationships"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235033</xdr:rowOff>
    </xdr:from>
    <xdr:to>
      <xdr:col>1</xdr:col>
      <xdr:colOff>0</xdr:colOff>
      <xdr:row>19</xdr:row>
      <xdr:rowOff>61851</xdr:rowOff>
    </xdr:to>
    <xdr:sp macro="" textlink="">
      <xdr:nvSpPr>
        <xdr:cNvPr id="2" name="Прямоугольник 1"/>
        <xdr:cNvSpPr/>
      </xdr:nvSpPr>
      <xdr:spPr bwMode="auto">
        <a:xfrm>
          <a:off x="0" y="2078182"/>
          <a:ext cx="2535877" cy="5727370"/>
        </a:xfrm>
        <a:prstGeom prst="rect">
          <a:avLst/>
        </a:prstGeom>
        <a:blipFill>
          <a:blip xmlns:r="http://schemas.openxmlformats.org/officeDocument/2006/relationships"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" name="Прямоугольник 2"/>
        <xdr:cNvSpPr/>
      </xdr:nvSpPr>
      <xdr:spPr bwMode="auto">
        <a:xfrm>
          <a:off x="0" y="33099375"/>
          <a:ext cx="2752725" cy="1476375"/>
        </a:xfrm>
        <a:prstGeom prst="rect">
          <a:avLst/>
        </a:prstGeom>
        <a:blipFill>
          <a:blip xmlns:r="http://schemas.openxmlformats.org/officeDocument/2006/relationships"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" name="Прямоугольник 3"/>
        <xdr:cNvSpPr/>
      </xdr:nvSpPr>
      <xdr:spPr bwMode="auto">
        <a:xfrm>
          <a:off x="0" y="34575750"/>
          <a:ext cx="2752725" cy="1657350"/>
        </a:xfrm>
        <a:prstGeom prst="rect">
          <a:avLst/>
        </a:prstGeom>
        <a:blipFill>
          <a:blip xmlns:r="http://schemas.openxmlformats.org/officeDocument/2006/relationships"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1</xdr:col>
      <xdr:colOff>0</xdr:colOff>
      <xdr:row>48</xdr:row>
      <xdr:rowOff>0</xdr:rowOff>
    </xdr:to>
    <xdr:sp macro="" textlink="">
      <xdr:nvSpPr>
        <xdr:cNvPr id="5" name="Прямоугольник 4"/>
        <xdr:cNvSpPr/>
      </xdr:nvSpPr>
      <xdr:spPr bwMode="auto">
        <a:xfrm>
          <a:off x="0" y="36233100"/>
          <a:ext cx="2752725" cy="2466975"/>
        </a:xfrm>
        <a:prstGeom prst="rect">
          <a:avLst/>
        </a:prstGeom>
        <a:blipFill>
          <a:blip xmlns:r="http://schemas.openxmlformats.org/officeDocument/2006/relationships"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95250</xdr:rowOff>
    </xdr:from>
    <xdr:to>
      <xdr:col>0</xdr:col>
      <xdr:colOff>2019300</xdr:colOff>
      <xdr:row>13</xdr:row>
      <xdr:rowOff>371475</xdr:rowOff>
    </xdr:to>
    <xdr:sp macro="" textlink="">
      <xdr:nvSpPr>
        <xdr:cNvPr id="2" name="Прямоугольник 1"/>
        <xdr:cNvSpPr/>
      </xdr:nvSpPr>
      <xdr:spPr bwMode="auto">
        <a:xfrm>
          <a:off x="28575" y="2181225"/>
          <a:ext cx="1990725" cy="1838325"/>
        </a:xfrm>
        <a:prstGeom prst="rect">
          <a:avLst/>
        </a:prstGeom>
        <a:blipFill>
          <a:blip xmlns:r="http://schemas.openxmlformats.org/officeDocument/2006/relationships"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13</xdr:row>
      <xdr:rowOff>352425</xdr:rowOff>
    </xdr:from>
    <xdr:to>
      <xdr:col>1</xdr:col>
      <xdr:colOff>0</xdr:colOff>
      <xdr:row>16</xdr:row>
      <xdr:rowOff>371475</xdr:rowOff>
    </xdr:to>
    <xdr:sp macro="" textlink="">
      <xdr:nvSpPr>
        <xdr:cNvPr id="3" name="Прямоугольник 2"/>
        <xdr:cNvSpPr/>
      </xdr:nvSpPr>
      <xdr:spPr bwMode="auto">
        <a:xfrm>
          <a:off x="0" y="4000500"/>
          <a:ext cx="2076450" cy="1228725"/>
        </a:xfrm>
        <a:prstGeom prst="rect">
          <a:avLst/>
        </a:prstGeom>
        <a:blipFill>
          <a:blip xmlns:r="http://schemas.openxmlformats.org/officeDocument/2006/relationships"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4" name="Прямоугольник 3"/>
        <xdr:cNvSpPr/>
      </xdr:nvSpPr>
      <xdr:spPr bwMode="auto">
        <a:xfrm>
          <a:off x="0" y="55883175"/>
          <a:ext cx="2752725" cy="1543050"/>
        </a:xfrm>
        <a:prstGeom prst="rect">
          <a:avLst/>
        </a:prstGeom>
        <a:blipFill>
          <a:blip xmlns:r="http://schemas.openxmlformats.org/officeDocument/2006/relationships"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57150</xdr:rowOff>
    </xdr:from>
    <xdr:to>
      <xdr:col>1</xdr:col>
      <xdr:colOff>0</xdr:colOff>
      <xdr:row>9</xdr:row>
      <xdr:rowOff>57150</xdr:rowOff>
    </xdr:to>
    <xdr:sp macro="" textlink="">
      <xdr:nvSpPr>
        <xdr:cNvPr id="2" name="Прямоугольник 1"/>
        <xdr:cNvSpPr/>
      </xdr:nvSpPr>
      <xdr:spPr bwMode="auto">
        <a:xfrm>
          <a:off x="0" y="1819275"/>
          <a:ext cx="2343150" cy="1438275"/>
        </a:xfrm>
        <a:prstGeom prst="rect">
          <a:avLst/>
        </a:prstGeom>
        <a:blipFill>
          <a:blip xmlns:r="http://schemas.openxmlformats.org/officeDocument/2006/relationships"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13</xdr:row>
      <xdr:rowOff>0</xdr:rowOff>
    </xdr:to>
    <xdr:sp macro="" textlink="">
      <xdr:nvSpPr>
        <xdr:cNvPr id="3" name="Прямоугольник 2"/>
        <xdr:cNvSpPr/>
      </xdr:nvSpPr>
      <xdr:spPr bwMode="auto">
        <a:xfrm>
          <a:off x="0" y="58864500"/>
          <a:ext cx="2752725" cy="1866900"/>
        </a:xfrm>
        <a:prstGeom prst="rect">
          <a:avLst/>
        </a:prstGeom>
        <a:blipFill>
          <a:blip xmlns:r="http://schemas.openxmlformats.org/officeDocument/2006/relationships"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15</xdr:row>
      <xdr:rowOff>0</xdr:rowOff>
    </xdr:to>
    <xdr:sp macro="" textlink="">
      <xdr:nvSpPr>
        <xdr:cNvPr id="4" name="Прямоугольник 3"/>
        <xdr:cNvSpPr/>
      </xdr:nvSpPr>
      <xdr:spPr bwMode="auto">
        <a:xfrm>
          <a:off x="0" y="60731400"/>
          <a:ext cx="2752725" cy="1676400"/>
        </a:xfrm>
        <a:prstGeom prst="rect">
          <a:avLst/>
        </a:prstGeom>
        <a:blipFill>
          <a:blip xmlns:r="http://schemas.openxmlformats.org/officeDocument/2006/relationships"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5" name="Прямоугольник 4"/>
        <xdr:cNvSpPr/>
      </xdr:nvSpPr>
      <xdr:spPr bwMode="auto">
        <a:xfrm>
          <a:off x="0" y="62407800"/>
          <a:ext cx="2752725" cy="1676400"/>
        </a:xfrm>
        <a:prstGeom prst="rect">
          <a:avLst/>
        </a:prstGeom>
        <a:blipFill>
          <a:blip xmlns:r="http://schemas.openxmlformats.org/officeDocument/2006/relationships"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6" name="Прямоугольник 5"/>
        <xdr:cNvSpPr/>
      </xdr:nvSpPr>
      <xdr:spPr bwMode="auto">
        <a:xfrm>
          <a:off x="0" y="64084200"/>
          <a:ext cx="2752725" cy="1657350"/>
        </a:xfrm>
        <a:prstGeom prst="rect">
          <a:avLst/>
        </a:prstGeom>
        <a:blipFill>
          <a:blip xmlns:r="http://schemas.openxmlformats.org/officeDocument/2006/relationships"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66674</xdr:rowOff>
    </xdr:from>
    <xdr:to>
      <xdr:col>1</xdr:col>
      <xdr:colOff>0</xdr:colOff>
      <xdr:row>9</xdr:row>
      <xdr:rowOff>400049</xdr:rowOff>
    </xdr:to>
    <xdr:sp macro="" textlink="">
      <xdr:nvSpPr>
        <xdr:cNvPr id="2" name="Прямоугольник 1"/>
        <xdr:cNvSpPr/>
      </xdr:nvSpPr>
      <xdr:spPr bwMode="auto">
        <a:xfrm>
          <a:off x="0" y="1762124"/>
          <a:ext cx="1790700" cy="1533525"/>
        </a:xfrm>
        <a:prstGeom prst="rect">
          <a:avLst/>
        </a:prstGeom>
        <a:blipFill>
          <a:blip xmlns:r="http://schemas.openxmlformats.org/officeDocument/2006/relationships" r:embed="rId1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3" name="Прямоугольник 2"/>
        <xdr:cNvSpPr/>
      </xdr:nvSpPr>
      <xdr:spPr bwMode="auto">
        <a:xfrm>
          <a:off x="0" y="40300275"/>
          <a:ext cx="2752725" cy="1524000"/>
        </a:xfrm>
        <a:prstGeom prst="rect">
          <a:avLst/>
        </a:prstGeom>
        <a:blipFill>
          <a:blip xmlns:r="http://schemas.openxmlformats.org/officeDocument/2006/relationships" r:embed="rId2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Прямоугольник 3"/>
        <xdr:cNvSpPr/>
      </xdr:nvSpPr>
      <xdr:spPr bwMode="auto">
        <a:xfrm>
          <a:off x="0" y="41824275"/>
          <a:ext cx="2752725" cy="1524000"/>
        </a:xfrm>
        <a:prstGeom prst="rect">
          <a:avLst/>
        </a:prstGeom>
        <a:blipFill>
          <a:blip xmlns:r="http://schemas.openxmlformats.org/officeDocument/2006/relationships" r:embed="rId3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5" name="Прямоугольник 4"/>
        <xdr:cNvSpPr/>
      </xdr:nvSpPr>
      <xdr:spPr bwMode="auto">
        <a:xfrm>
          <a:off x="0" y="43348275"/>
          <a:ext cx="2752725" cy="1409700"/>
        </a:xfrm>
        <a:prstGeom prst="rect">
          <a:avLst/>
        </a:prstGeom>
        <a:blipFill>
          <a:blip xmlns:r="http://schemas.openxmlformats.org/officeDocument/2006/relationships" r:embed="rId4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6" name="Прямоугольник 5"/>
        <xdr:cNvSpPr/>
      </xdr:nvSpPr>
      <xdr:spPr bwMode="auto">
        <a:xfrm>
          <a:off x="0" y="44757975"/>
          <a:ext cx="2752725" cy="1857375"/>
        </a:xfrm>
        <a:prstGeom prst="rect">
          <a:avLst/>
        </a:prstGeom>
        <a:blipFill>
          <a:blip xmlns:r="http://schemas.openxmlformats.org/officeDocument/2006/relationships" r:embed="rId5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7" name="Прямоугольник 6"/>
        <xdr:cNvSpPr/>
      </xdr:nvSpPr>
      <xdr:spPr bwMode="auto">
        <a:xfrm>
          <a:off x="0" y="46615350"/>
          <a:ext cx="2752725" cy="1485900"/>
        </a:xfrm>
        <a:prstGeom prst="rect">
          <a:avLst/>
        </a:prstGeom>
        <a:blipFill>
          <a:blip xmlns:r="http://schemas.openxmlformats.org/officeDocument/2006/relationships" r:embed="rId6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31</xdr:row>
      <xdr:rowOff>0</xdr:rowOff>
    </xdr:to>
    <xdr:sp macro="" textlink="">
      <xdr:nvSpPr>
        <xdr:cNvPr id="8" name="Прямоугольник 7"/>
        <xdr:cNvSpPr/>
      </xdr:nvSpPr>
      <xdr:spPr bwMode="auto">
        <a:xfrm>
          <a:off x="0" y="48101250"/>
          <a:ext cx="2752725" cy="1485900"/>
        </a:xfrm>
        <a:prstGeom prst="rect">
          <a:avLst/>
        </a:prstGeom>
        <a:blipFill>
          <a:blip xmlns:r="http://schemas.openxmlformats.org/officeDocument/2006/relationships" r:embed="rId7"/>
          <a:stretch/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8"/>
  <sheetViews>
    <sheetView zoomScale="77" zoomScaleNormal="77" workbookViewId="0">
      <pane ySplit="4" topLeftCell="A5" activePane="bottomLeft" state="frozen"/>
      <selection activeCell="J14" sqref="J14"/>
      <selection pane="bottomLeft" activeCell="O54" sqref="O54"/>
    </sheetView>
  </sheetViews>
  <sheetFormatPr defaultRowHeight="15" x14ac:dyDescent="0.25"/>
  <cols>
    <col min="1" max="1" width="41.28515625" customWidth="1"/>
    <col min="2" max="2" width="35.28515625" style="1" customWidth="1"/>
    <col min="3" max="4" width="29" style="1" customWidth="1"/>
    <col min="5" max="11" width="17.85546875" style="2" customWidth="1"/>
    <col min="12" max="12" width="17.85546875" style="2" hidden="1" customWidth="1"/>
    <col min="13" max="13" width="17.85546875" style="2" customWidth="1"/>
    <col min="14" max="15" width="22" style="2" customWidth="1"/>
  </cols>
  <sheetData>
    <row r="1" spans="1:15" x14ac:dyDescent="0.25"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x14ac:dyDescent="0.25">
      <c r="E3" s="80"/>
      <c r="F3" s="79"/>
      <c r="G3" s="79"/>
      <c r="H3" s="79"/>
      <c r="I3" s="79" t="s">
        <v>0</v>
      </c>
      <c r="J3" s="79"/>
      <c r="K3" s="79"/>
      <c r="L3" s="79"/>
      <c r="M3" s="79"/>
    </row>
    <row r="4" spans="1:15" s="3" customFormat="1" ht="33.75" customHeight="1" x14ac:dyDescent="0.25">
      <c r="A4" s="65" t="s">
        <v>1</v>
      </c>
      <c r="B4" s="44" t="s">
        <v>2</v>
      </c>
      <c r="C4" s="32" t="s">
        <v>3</v>
      </c>
      <c r="D4" s="32" t="s">
        <v>2</v>
      </c>
      <c r="E4" s="52" t="s">
        <v>43</v>
      </c>
      <c r="F4" s="52" t="s">
        <v>44</v>
      </c>
      <c r="G4" s="52" t="s">
        <v>45</v>
      </c>
      <c r="H4" s="52" t="s">
        <v>42</v>
      </c>
      <c r="I4" s="47" t="s">
        <v>4</v>
      </c>
      <c r="J4" s="32" t="s">
        <v>5</v>
      </c>
      <c r="K4" s="32" t="s">
        <v>6</v>
      </c>
      <c r="L4" s="32" t="s">
        <v>7</v>
      </c>
      <c r="M4" s="32" t="s">
        <v>8</v>
      </c>
      <c r="N4" s="5" t="s">
        <v>9</v>
      </c>
      <c r="O4" s="6" t="s">
        <v>10</v>
      </c>
    </row>
    <row r="5" spans="1:15" s="7" customFormat="1" x14ac:dyDescent="0.25">
      <c r="A5" s="81"/>
      <c r="B5" s="76" t="s">
        <v>11</v>
      </c>
      <c r="C5" s="9">
        <v>100102</v>
      </c>
      <c r="D5" s="24" t="s">
        <v>46</v>
      </c>
      <c r="E5" s="23">
        <v>1100</v>
      </c>
      <c r="F5" s="15">
        <v>2100</v>
      </c>
      <c r="G5" s="23">
        <v>3100</v>
      </c>
      <c r="H5" s="23">
        <v>56</v>
      </c>
      <c r="I5" s="10">
        <v>2450</v>
      </c>
      <c r="J5" s="11">
        <v>800</v>
      </c>
      <c r="K5" s="11">
        <v>150</v>
      </c>
      <c r="L5" s="11">
        <v>0.3</v>
      </c>
      <c r="M5" s="11">
        <v>41</v>
      </c>
      <c r="N5" s="5">
        <v>63460</v>
      </c>
      <c r="O5" s="12">
        <f t="shared" ref="O5:O68" si="0">N5*0.8</f>
        <v>50768</v>
      </c>
    </row>
    <row r="6" spans="1:15" x14ac:dyDescent="0.25">
      <c r="A6" s="75"/>
      <c r="B6" s="76"/>
      <c r="C6" s="9">
        <v>100103</v>
      </c>
      <c r="D6" s="24" t="s">
        <v>47</v>
      </c>
      <c r="E6" s="15">
        <v>2200</v>
      </c>
      <c r="F6" s="15">
        <v>3200</v>
      </c>
      <c r="G6" s="15">
        <v>4200</v>
      </c>
      <c r="H6" s="15">
        <v>69</v>
      </c>
      <c r="I6" s="10">
        <v>2450</v>
      </c>
      <c r="J6" s="11">
        <v>850</v>
      </c>
      <c r="K6" s="11">
        <v>213</v>
      </c>
      <c r="L6" s="11">
        <v>0.44</v>
      </c>
      <c r="M6" s="11">
        <v>77</v>
      </c>
      <c r="N6" s="5">
        <v>99845</v>
      </c>
      <c r="O6" s="12">
        <f t="shared" si="0"/>
        <v>79876</v>
      </c>
    </row>
    <row r="7" spans="1:15" x14ac:dyDescent="0.25">
      <c r="A7" s="75"/>
      <c r="B7" s="76"/>
      <c r="C7" s="9">
        <v>100104</v>
      </c>
      <c r="D7" s="24" t="s">
        <v>48</v>
      </c>
      <c r="E7" s="15">
        <v>3200</v>
      </c>
      <c r="F7" s="15">
        <v>4200</v>
      </c>
      <c r="G7" s="15">
        <v>5200</v>
      </c>
      <c r="H7" s="15">
        <v>89</v>
      </c>
      <c r="I7" s="10">
        <v>2450</v>
      </c>
      <c r="J7" s="11">
        <v>850</v>
      </c>
      <c r="K7" s="11">
        <v>256</v>
      </c>
      <c r="L7" s="11">
        <v>0.53</v>
      </c>
      <c r="M7" s="11">
        <v>89</v>
      </c>
      <c r="N7" s="5">
        <v>118845</v>
      </c>
      <c r="O7" s="12">
        <f t="shared" si="0"/>
        <v>95076</v>
      </c>
    </row>
    <row r="8" spans="1:15" x14ac:dyDescent="0.25">
      <c r="A8" s="75"/>
      <c r="B8" s="76"/>
      <c r="C8" s="9">
        <v>100105</v>
      </c>
      <c r="D8" s="24" t="s">
        <v>49</v>
      </c>
      <c r="E8" s="15">
        <v>4200</v>
      </c>
      <c r="F8" s="15">
        <v>5200</v>
      </c>
      <c r="G8" s="15">
        <v>6200</v>
      </c>
      <c r="H8" s="15">
        <v>118</v>
      </c>
      <c r="I8" s="10">
        <v>2450</v>
      </c>
      <c r="J8" s="11">
        <v>850</v>
      </c>
      <c r="K8" s="11">
        <v>321</v>
      </c>
      <c r="L8" s="11">
        <v>0.67</v>
      </c>
      <c r="M8" s="11">
        <v>118</v>
      </c>
      <c r="N8" s="5">
        <v>149245</v>
      </c>
      <c r="O8" s="12">
        <f t="shared" si="0"/>
        <v>119396</v>
      </c>
    </row>
    <row r="9" spans="1:15" x14ac:dyDescent="0.25">
      <c r="A9" s="75"/>
      <c r="B9" s="76"/>
      <c r="C9" s="9">
        <v>100106</v>
      </c>
      <c r="D9" s="24" t="s">
        <v>50</v>
      </c>
      <c r="E9" s="15">
        <v>5200</v>
      </c>
      <c r="F9" s="15">
        <v>6200</v>
      </c>
      <c r="G9" s="15">
        <v>7200</v>
      </c>
      <c r="H9" s="15">
        <v>150</v>
      </c>
      <c r="I9" s="10">
        <v>3000</v>
      </c>
      <c r="J9" s="11">
        <v>850</v>
      </c>
      <c r="K9" s="11">
        <v>364</v>
      </c>
      <c r="L9" s="11">
        <v>0.93</v>
      </c>
      <c r="M9" s="11">
        <v>148</v>
      </c>
      <c r="N9" s="5">
        <v>194370</v>
      </c>
      <c r="O9" s="12">
        <f t="shared" si="0"/>
        <v>155496</v>
      </c>
    </row>
    <row r="10" spans="1:15" x14ac:dyDescent="0.25">
      <c r="A10" s="75"/>
      <c r="B10" s="76"/>
      <c r="C10" s="9">
        <v>100107</v>
      </c>
      <c r="D10" s="24" t="s">
        <v>51</v>
      </c>
      <c r="E10" s="15">
        <v>6300</v>
      </c>
      <c r="F10" s="15">
        <v>7300</v>
      </c>
      <c r="G10" s="15">
        <v>8300</v>
      </c>
      <c r="H10" s="15">
        <v>201</v>
      </c>
      <c r="I10" s="10">
        <v>3000</v>
      </c>
      <c r="J10" s="11">
        <v>850</v>
      </c>
      <c r="K10" s="11">
        <v>450</v>
      </c>
      <c r="L10" s="11">
        <v>1.1499999999999999</v>
      </c>
      <c r="M10" s="11">
        <v>199</v>
      </c>
      <c r="N10" s="5">
        <v>249850</v>
      </c>
      <c r="O10" s="12">
        <f t="shared" si="0"/>
        <v>199880</v>
      </c>
    </row>
    <row r="11" spans="1:15" s="7" customFormat="1" x14ac:dyDescent="0.25">
      <c r="A11" s="75"/>
      <c r="B11" s="76"/>
      <c r="C11" s="9">
        <v>100108</v>
      </c>
      <c r="D11" s="24" t="s">
        <v>52</v>
      </c>
      <c r="E11" s="23">
        <v>7300</v>
      </c>
      <c r="F11" s="15">
        <v>8300</v>
      </c>
      <c r="G11" s="23">
        <v>9300</v>
      </c>
      <c r="H11" s="23">
        <v>201</v>
      </c>
      <c r="I11" s="10">
        <v>3000</v>
      </c>
      <c r="J11" s="11">
        <v>850</v>
      </c>
      <c r="K11" s="11">
        <v>485</v>
      </c>
      <c r="L11" s="11">
        <v>1.24</v>
      </c>
      <c r="M11" s="11">
        <v>210</v>
      </c>
      <c r="N11" s="5">
        <v>266000</v>
      </c>
      <c r="O11" s="12">
        <f t="shared" si="0"/>
        <v>212800</v>
      </c>
    </row>
    <row r="12" spans="1:15" x14ac:dyDescent="0.25">
      <c r="A12" s="75"/>
      <c r="B12" s="76"/>
      <c r="C12" s="9">
        <v>100109</v>
      </c>
      <c r="D12" s="24" t="s">
        <v>53</v>
      </c>
      <c r="E12" s="15">
        <v>8300</v>
      </c>
      <c r="F12" s="15">
        <v>9300</v>
      </c>
      <c r="G12" s="15">
        <v>10300</v>
      </c>
      <c r="H12" s="15">
        <v>222</v>
      </c>
      <c r="I12" s="10">
        <v>3000</v>
      </c>
      <c r="J12" s="11">
        <v>850</v>
      </c>
      <c r="K12" s="11">
        <v>520</v>
      </c>
      <c r="L12" s="11">
        <v>1.33</v>
      </c>
      <c r="M12" s="11">
        <v>219</v>
      </c>
      <c r="N12" s="5">
        <v>281200</v>
      </c>
      <c r="O12" s="12">
        <f t="shared" si="0"/>
        <v>224960</v>
      </c>
    </row>
    <row r="13" spans="1:15" x14ac:dyDescent="0.25">
      <c r="A13" s="75"/>
      <c r="B13" s="76"/>
      <c r="C13" s="9">
        <v>100110</v>
      </c>
      <c r="D13" s="24" t="s">
        <v>54</v>
      </c>
      <c r="E13" s="15">
        <v>9300</v>
      </c>
      <c r="F13" s="15">
        <v>10300</v>
      </c>
      <c r="G13" s="15">
        <v>11300</v>
      </c>
      <c r="H13" s="15">
        <v>254</v>
      </c>
      <c r="I13" s="10">
        <v>3000</v>
      </c>
      <c r="J13" s="11">
        <v>850</v>
      </c>
      <c r="K13" s="11">
        <v>611</v>
      </c>
      <c r="L13" s="11">
        <v>1.56</v>
      </c>
      <c r="M13" s="11">
        <v>250</v>
      </c>
      <c r="N13" s="5">
        <v>321385</v>
      </c>
      <c r="O13" s="12">
        <f t="shared" si="0"/>
        <v>257108</v>
      </c>
    </row>
    <row r="14" spans="1:15" x14ac:dyDescent="0.25">
      <c r="A14" s="75"/>
      <c r="B14" s="76"/>
      <c r="C14" s="9">
        <v>100111</v>
      </c>
      <c r="D14" s="24" t="s">
        <v>55</v>
      </c>
      <c r="E14" s="15">
        <v>10300</v>
      </c>
      <c r="F14" s="15">
        <v>11300</v>
      </c>
      <c r="G14" s="15">
        <v>12300</v>
      </c>
      <c r="H14" s="15">
        <v>263</v>
      </c>
      <c r="I14" s="10">
        <v>3000</v>
      </c>
      <c r="J14" s="11">
        <v>850</v>
      </c>
      <c r="K14" s="11">
        <v>647</v>
      </c>
      <c r="L14" s="11">
        <v>1.65</v>
      </c>
      <c r="M14" s="11">
        <v>260</v>
      </c>
      <c r="N14" s="5">
        <v>336585</v>
      </c>
      <c r="O14" s="12">
        <f t="shared" si="0"/>
        <v>269268</v>
      </c>
    </row>
    <row r="15" spans="1:15" x14ac:dyDescent="0.25">
      <c r="A15" s="75"/>
      <c r="B15" s="76" t="s">
        <v>11</v>
      </c>
      <c r="C15" s="9">
        <v>100112</v>
      </c>
      <c r="D15" s="24" t="s">
        <v>56</v>
      </c>
      <c r="E15" s="15">
        <v>11300</v>
      </c>
      <c r="F15" s="15">
        <v>12300</v>
      </c>
      <c r="G15" s="15">
        <v>13300</v>
      </c>
      <c r="H15" s="15">
        <v>338</v>
      </c>
      <c r="I15" s="10">
        <v>3000</v>
      </c>
      <c r="J15" s="11">
        <v>850</v>
      </c>
      <c r="K15" s="11">
        <v>800</v>
      </c>
      <c r="L15" s="11">
        <v>2.04</v>
      </c>
      <c r="M15" s="11">
        <v>329</v>
      </c>
      <c r="N15" s="5">
        <v>403750</v>
      </c>
      <c r="O15" s="12">
        <f t="shared" si="0"/>
        <v>323000</v>
      </c>
    </row>
    <row r="16" spans="1:15" x14ac:dyDescent="0.25">
      <c r="A16" s="75"/>
      <c r="B16" s="76"/>
      <c r="C16" s="9">
        <v>100113</v>
      </c>
      <c r="D16" s="24" t="s">
        <v>57</v>
      </c>
      <c r="E16" s="15">
        <v>12300</v>
      </c>
      <c r="F16" s="15">
        <v>13300</v>
      </c>
      <c r="G16" s="15">
        <v>14300</v>
      </c>
      <c r="H16" s="15">
        <v>368</v>
      </c>
      <c r="I16" s="10">
        <v>3000</v>
      </c>
      <c r="J16" s="11">
        <v>850</v>
      </c>
      <c r="K16" s="11">
        <v>890</v>
      </c>
      <c r="L16" s="11">
        <v>2.27</v>
      </c>
      <c r="M16" s="11">
        <v>358</v>
      </c>
      <c r="N16" s="5">
        <v>442985</v>
      </c>
      <c r="O16" s="12">
        <f t="shared" si="0"/>
        <v>354388</v>
      </c>
    </row>
    <row r="17" spans="1:15" x14ac:dyDescent="0.25">
      <c r="A17" s="75"/>
      <c r="B17" s="76"/>
      <c r="C17" s="62">
        <v>100114</v>
      </c>
      <c r="D17" s="63" t="s">
        <v>58</v>
      </c>
      <c r="E17" s="31">
        <v>13300</v>
      </c>
      <c r="F17" s="31">
        <v>14300</v>
      </c>
      <c r="G17" s="31">
        <v>15300</v>
      </c>
      <c r="H17" s="31">
        <v>378</v>
      </c>
      <c r="I17" s="64">
        <v>3000</v>
      </c>
      <c r="J17" s="61">
        <v>850</v>
      </c>
      <c r="K17" s="61">
        <v>925</v>
      </c>
      <c r="L17" s="61">
        <v>2.36</v>
      </c>
      <c r="M17" s="61">
        <v>369</v>
      </c>
      <c r="N17" s="5">
        <v>459135</v>
      </c>
      <c r="O17" s="12">
        <f t="shared" si="0"/>
        <v>367308</v>
      </c>
    </row>
    <row r="18" spans="1:15" x14ac:dyDescent="0.25">
      <c r="A18" s="75"/>
      <c r="B18" s="76"/>
      <c r="C18" s="62">
        <v>100115</v>
      </c>
      <c r="D18" s="63" t="s">
        <v>59</v>
      </c>
      <c r="E18" s="31">
        <v>14300</v>
      </c>
      <c r="F18" s="31">
        <v>15300</v>
      </c>
      <c r="G18" s="31">
        <v>16300</v>
      </c>
      <c r="H18" s="31">
        <v>409</v>
      </c>
      <c r="I18" s="64">
        <v>3000</v>
      </c>
      <c r="J18" s="61">
        <v>850</v>
      </c>
      <c r="K18" s="61">
        <v>1012</v>
      </c>
      <c r="L18" s="61">
        <v>2.58</v>
      </c>
      <c r="M18" s="61">
        <v>398</v>
      </c>
      <c r="N18" s="5">
        <v>498370</v>
      </c>
      <c r="O18" s="12">
        <f t="shared" si="0"/>
        <v>398696</v>
      </c>
    </row>
    <row r="19" spans="1:15" x14ac:dyDescent="0.25">
      <c r="A19" s="75"/>
      <c r="B19" s="76"/>
      <c r="C19" s="62">
        <v>100116</v>
      </c>
      <c r="D19" s="63" t="s">
        <v>60</v>
      </c>
      <c r="E19" s="31">
        <v>15300</v>
      </c>
      <c r="F19" s="31">
        <v>16300</v>
      </c>
      <c r="G19" s="31">
        <v>17300</v>
      </c>
      <c r="H19" s="31">
        <v>420</v>
      </c>
      <c r="I19" s="64">
        <v>3000</v>
      </c>
      <c r="J19" s="61">
        <v>850</v>
      </c>
      <c r="K19" s="61">
        <v>1047</v>
      </c>
      <c r="L19" s="61">
        <v>2.67</v>
      </c>
      <c r="M19" s="61">
        <v>409</v>
      </c>
      <c r="N19" s="5">
        <v>514520</v>
      </c>
      <c r="O19" s="12">
        <f t="shared" si="0"/>
        <v>411616</v>
      </c>
    </row>
    <row r="20" spans="1:15" x14ac:dyDescent="0.25">
      <c r="A20" s="75"/>
      <c r="B20" s="76"/>
      <c r="C20" s="62">
        <v>100117</v>
      </c>
      <c r="D20" s="63" t="s">
        <v>61</v>
      </c>
      <c r="E20" s="31">
        <v>16300</v>
      </c>
      <c r="F20" s="31">
        <v>17300</v>
      </c>
      <c r="G20" s="31">
        <v>18300</v>
      </c>
      <c r="H20" s="31">
        <v>430</v>
      </c>
      <c r="I20" s="64">
        <v>3000</v>
      </c>
      <c r="J20" s="61">
        <v>850</v>
      </c>
      <c r="K20" s="61">
        <v>1083</v>
      </c>
      <c r="L20" s="61">
        <v>2.76</v>
      </c>
      <c r="M20" s="61">
        <v>419</v>
      </c>
      <c r="N20" s="5">
        <v>529720</v>
      </c>
      <c r="O20" s="12">
        <f t="shared" si="0"/>
        <v>423776</v>
      </c>
    </row>
    <row r="21" spans="1:15" x14ac:dyDescent="0.25">
      <c r="A21" s="75"/>
      <c r="B21" s="76"/>
      <c r="C21" s="62">
        <v>100118</v>
      </c>
      <c r="D21" s="63" t="s">
        <v>62</v>
      </c>
      <c r="E21" s="31">
        <v>17300</v>
      </c>
      <c r="F21" s="31">
        <v>18300</v>
      </c>
      <c r="G21" s="31">
        <v>19300</v>
      </c>
      <c r="H21" s="31">
        <v>462</v>
      </c>
      <c r="I21" s="64">
        <v>3000</v>
      </c>
      <c r="J21" s="61">
        <v>850</v>
      </c>
      <c r="K21" s="61">
        <v>1173</v>
      </c>
      <c r="L21" s="61">
        <v>2.99</v>
      </c>
      <c r="M21" s="61">
        <v>450</v>
      </c>
      <c r="N21" s="5">
        <v>569905</v>
      </c>
      <c r="O21" s="12">
        <f t="shared" si="0"/>
        <v>455924</v>
      </c>
    </row>
    <row r="22" spans="1:15" x14ac:dyDescent="0.25">
      <c r="A22" s="75"/>
      <c r="B22" s="76"/>
      <c r="C22" s="62">
        <v>100119</v>
      </c>
      <c r="D22" s="63" t="s">
        <v>63</v>
      </c>
      <c r="E22" s="31">
        <v>18300</v>
      </c>
      <c r="F22" s="31">
        <v>19300</v>
      </c>
      <c r="G22" s="31">
        <v>20300</v>
      </c>
      <c r="H22" s="31">
        <v>471</v>
      </c>
      <c r="I22" s="64">
        <v>3000</v>
      </c>
      <c r="J22" s="61">
        <v>850</v>
      </c>
      <c r="K22" s="61">
        <v>1209</v>
      </c>
      <c r="L22" s="61">
        <v>3.08</v>
      </c>
      <c r="M22" s="61">
        <v>459</v>
      </c>
      <c r="N22" s="5">
        <v>585105</v>
      </c>
      <c r="O22" s="12">
        <f t="shared" si="0"/>
        <v>468084</v>
      </c>
    </row>
    <row r="23" spans="1:15" x14ac:dyDescent="0.25">
      <c r="A23" s="75"/>
      <c r="B23" s="76"/>
      <c r="C23" s="62">
        <v>100120</v>
      </c>
      <c r="D23" s="63" t="s">
        <v>64</v>
      </c>
      <c r="E23" s="31">
        <v>19300</v>
      </c>
      <c r="F23" s="31">
        <v>20300</v>
      </c>
      <c r="G23" s="31">
        <v>21300</v>
      </c>
      <c r="H23" s="31">
        <v>504</v>
      </c>
      <c r="I23" s="64">
        <v>3000</v>
      </c>
      <c r="J23" s="61">
        <v>850</v>
      </c>
      <c r="K23" s="61">
        <v>1300</v>
      </c>
      <c r="L23" s="61">
        <v>3.32</v>
      </c>
      <c r="M23" s="61">
        <v>490</v>
      </c>
      <c r="N23" s="5">
        <v>625290</v>
      </c>
      <c r="O23" s="12">
        <f t="shared" si="0"/>
        <v>500232</v>
      </c>
    </row>
    <row r="24" spans="1:15" ht="30" customHeight="1" x14ac:dyDescent="0.25">
      <c r="A24" s="75"/>
      <c r="B24" s="76"/>
      <c r="C24" s="62">
        <v>100121</v>
      </c>
      <c r="D24" s="63" t="s">
        <v>65</v>
      </c>
      <c r="E24" s="31">
        <v>20300</v>
      </c>
      <c r="F24" s="31">
        <v>21300</v>
      </c>
      <c r="G24" s="31">
        <v>22300</v>
      </c>
      <c r="H24" s="31">
        <v>513</v>
      </c>
      <c r="I24" s="64">
        <v>3000</v>
      </c>
      <c r="J24" s="61">
        <v>850</v>
      </c>
      <c r="K24" s="61">
        <v>1335</v>
      </c>
      <c r="L24" s="61">
        <v>3.41</v>
      </c>
      <c r="M24" s="61">
        <v>500</v>
      </c>
      <c r="N24" s="5">
        <v>640490</v>
      </c>
      <c r="O24" s="12">
        <f t="shared" si="0"/>
        <v>512392</v>
      </c>
    </row>
    <row r="25" spans="1:15" x14ac:dyDescent="0.25">
      <c r="A25" s="75"/>
      <c r="B25" s="76" t="s">
        <v>12</v>
      </c>
      <c r="C25" s="62">
        <v>100203</v>
      </c>
      <c r="D25" s="63" t="s">
        <v>67</v>
      </c>
      <c r="E25" s="31">
        <v>2300</v>
      </c>
      <c r="F25" s="31">
        <v>3300</v>
      </c>
      <c r="G25" s="31">
        <v>4300</v>
      </c>
      <c r="H25" s="31">
        <v>118</v>
      </c>
      <c r="I25" s="64">
        <v>2450</v>
      </c>
      <c r="J25" s="61">
        <v>1000</v>
      </c>
      <c r="K25" s="61">
        <v>200</v>
      </c>
      <c r="L25" s="61">
        <v>0.49</v>
      </c>
      <c r="M25" s="61">
        <v>125</v>
      </c>
      <c r="N25" s="5">
        <v>176605</v>
      </c>
      <c r="O25" s="12">
        <f t="shared" si="0"/>
        <v>141284</v>
      </c>
    </row>
    <row r="26" spans="1:15" x14ac:dyDescent="0.25">
      <c r="A26" s="75"/>
      <c r="B26" s="76"/>
      <c r="C26" s="62">
        <v>100204</v>
      </c>
      <c r="D26" s="63" t="s">
        <v>68</v>
      </c>
      <c r="E26" s="31">
        <v>3300</v>
      </c>
      <c r="F26" s="31">
        <v>4300</v>
      </c>
      <c r="G26" s="31">
        <v>5300</v>
      </c>
      <c r="H26" s="31">
        <v>137</v>
      </c>
      <c r="I26" s="64">
        <v>2450</v>
      </c>
      <c r="J26" s="61">
        <v>1000</v>
      </c>
      <c r="K26" s="61">
        <v>270</v>
      </c>
      <c r="L26" s="61">
        <v>0.66</v>
      </c>
      <c r="M26" s="61">
        <v>156</v>
      </c>
      <c r="N26" s="5">
        <v>222775</v>
      </c>
      <c r="O26" s="12">
        <f t="shared" si="0"/>
        <v>178220</v>
      </c>
    </row>
    <row r="27" spans="1:15" x14ac:dyDescent="0.25">
      <c r="A27" s="75"/>
      <c r="B27" s="76"/>
      <c r="C27" s="62">
        <v>100205</v>
      </c>
      <c r="D27" s="63" t="s">
        <v>69</v>
      </c>
      <c r="E27" s="31">
        <v>4300</v>
      </c>
      <c r="F27" s="31">
        <v>5300</v>
      </c>
      <c r="G27" s="31">
        <v>6300</v>
      </c>
      <c r="H27" s="31">
        <v>150</v>
      </c>
      <c r="I27" s="64">
        <v>2450</v>
      </c>
      <c r="J27" s="61">
        <v>1000</v>
      </c>
      <c r="K27" s="61">
        <v>310</v>
      </c>
      <c r="L27" s="61">
        <v>0.76</v>
      </c>
      <c r="M27" s="61">
        <v>171</v>
      </c>
      <c r="N27" s="5">
        <v>249945</v>
      </c>
      <c r="O27" s="12">
        <f t="shared" si="0"/>
        <v>199956</v>
      </c>
    </row>
    <row r="28" spans="1:15" x14ac:dyDescent="0.25">
      <c r="A28" s="75"/>
      <c r="B28" s="76"/>
      <c r="C28" s="62">
        <v>100206</v>
      </c>
      <c r="D28" s="63" t="s">
        <v>70</v>
      </c>
      <c r="E28" s="31">
        <v>5300</v>
      </c>
      <c r="F28" s="31">
        <v>6300</v>
      </c>
      <c r="G28" s="31">
        <v>7300</v>
      </c>
      <c r="H28" s="31">
        <v>196</v>
      </c>
      <c r="I28" s="64">
        <v>2450</v>
      </c>
      <c r="J28" s="61">
        <v>1000</v>
      </c>
      <c r="K28" s="61">
        <v>370</v>
      </c>
      <c r="L28" s="61">
        <v>0.91</v>
      </c>
      <c r="M28" s="61">
        <v>202</v>
      </c>
      <c r="N28" s="5">
        <v>296115</v>
      </c>
      <c r="O28" s="12">
        <f t="shared" si="0"/>
        <v>236892</v>
      </c>
    </row>
    <row r="29" spans="1:15" x14ac:dyDescent="0.25">
      <c r="A29" s="75"/>
      <c r="B29" s="76"/>
      <c r="C29" s="62">
        <v>100207</v>
      </c>
      <c r="D29" s="63" t="s">
        <v>71</v>
      </c>
      <c r="E29" s="31">
        <v>6300</v>
      </c>
      <c r="F29" s="31">
        <v>7300</v>
      </c>
      <c r="G29" s="31">
        <v>8300</v>
      </c>
      <c r="H29" s="31">
        <v>209</v>
      </c>
      <c r="I29" s="64">
        <v>2450</v>
      </c>
      <c r="J29" s="61">
        <v>1000</v>
      </c>
      <c r="K29" s="61">
        <v>410</v>
      </c>
      <c r="L29" s="61">
        <v>1.01</v>
      </c>
      <c r="M29" s="61">
        <v>218</v>
      </c>
      <c r="N29" s="5">
        <v>323285</v>
      </c>
      <c r="O29" s="12">
        <f t="shared" si="0"/>
        <v>258628</v>
      </c>
    </row>
    <row r="30" spans="1:15" x14ac:dyDescent="0.25">
      <c r="A30" s="75"/>
      <c r="B30" s="76"/>
      <c r="C30" s="62">
        <v>100208</v>
      </c>
      <c r="D30" s="63" t="s">
        <v>72</v>
      </c>
      <c r="E30" s="31">
        <v>7300</v>
      </c>
      <c r="F30" s="31">
        <v>8300</v>
      </c>
      <c r="G30" s="31">
        <v>9300</v>
      </c>
      <c r="H30" s="31">
        <v>260</v>
      </c>
      <c r="I30" s="64">
        <v>3000</v>
      </c>
      <c r="J30" s="61">
        <v>1000</v>
      </c>
      <c r="K30" s="61">
        <v>440</v>
      </c>
      <c r="L30" s="61">
        <v>1.32</v>
      </c>
      <c r="M30" s="61">
        <v>284</v>
      </c>
      <c r="N30" s="5">
        <v>409735</v>
      </c>
      <c r="O30" s="12">
        <f t="shared" si="0"/>
        <v>327788</v>
      </c>
    </row>
    <row r="31" spans="1:15" x14ac:dyDescent="0.25">
      <c r="A31" s="75"/>
      <c r="B31" s="76"/>
      <c r="C31" s="62">
        <v>100209</v>
      </c>
      <c r="D31" s="63" t="s">
        <v>73</v>
      </c>
      <c r="E31" s="31">
        <v>8300</v>
      </c>
      <c r="F31" s="31">
        <v>9300</v>
      </c>
      <c r="G31" s="31">
        <v>10300</v>
      </c>
      <c r="H31" s="31">
        <v>302</v>
      </c>
      <c r="I31" s="64">
        <v>3000</v>
      </c>
      <c r="J31" s="61">
        <v>1000</v>
      </c>
      <c r="K31" s="61">
        <v>470</v>
      </c>
      <c r="L31" s="61">
        <v>1.41</v>
      </c>
      <c r="M31" s="61">
        <v>299</v>
      </c>
      <c r="N31" s="5">
        <v>436905</v>
      </c>
      <c r="O31" s="12">
        <f t="shared" si="0"/>
        <v>349524</v>
      </c>
    </row>
    <row r="32" spans="1:15" x14ac:dyDescent="0.25">
      <c r="A32" s="75"/>
      <c r="B32" s="76"/>
      <c r="C32" s="62">
        <v>100210</v>
      </c>
      <c r="D32" s="63" t="s">
        <v>74</v>
      </c>
      <c r="E32" s="31">
        <v>9300</v>
      </c>
      <c r="F32" s="31">
        <v>10300</v>
      </c>
      <c r="G32" s="31">
        <v>11300</v>
      </c>
      <c r="H32" s="31">
        <v>318</v>
      </c>
      <c r="I32" s="64">
        <v>3000</v>
      </c>
      <c r="J32" s="61">
        <v>1000</v>
      </c>
      <c r="K32" s="61">
        <v>525</v>
      </c>
      <c r="L32" s="61">
        <v>1.58</v>
      </c>
      <c r="M32" s="61">
        <v>330</v>
      </c>
      <c r="N32" s="5">
        <v>483075</v>
      </c>
      <c r="O32" s="12">
        <f t="shared" si="0"/>
        <v>386460</v>
      </c>
    </row>
    <row r="33" spans="1:15" x14ac:dyDescent="0.25">
      <c r="A33" s="75"/>
      <c r="B33" s="76"/>
      <c r="C33" s="62">
        <v>100211</v>
      </c>
      <c r="D33" s="63" t="s">
        <v>75</v>
      </c>
      <c r="E33" s="31">
        <v>10300</v>
      </c>
      <c r="F33" s="31">
        <v>11300</v>
      </c>
      <c r="G33" s="31">
        <v>12300</v>
      </c>
      <c r="H33" s="31">
        <v>332</v>
      </c>
      <c r="I33" s="64">
        <v>3000</v>
      </c>
      <c r="J33" s="61">
        <v>1000</v>
      </c>
      <c r="K33" s="61">
        <v>560</v>
      </c>
      <c r="L33" s="61">
        <v>1.68</v>
      </c>
      <c r="M33" s="61">
        <v>346</v>
      </c>
      <c r="N33" s="5">
        <v>510245</v>
      </c>
      <c r="O33" s="12">
        <f t="shared" si="0"/>
        <v>408196</v>
      </c>
    </row>
    <row r="34" spans="1:15" x14ac:dyDescent="0.25">
      <c r="A34" s="75"/>
      <c r="B34" s="76" t="s">
        <v>12</v>
      </c>
      <c r="C34" s="62">
        <v>100212</v>
      </c>
      <c r="D34" s="63" t="s">
        <v>76</v>
      </c>
      <c r="E34" s="31">
        <v>11300</v>
      </c>
      <c r="F34" s="31">
        <v>12300</v>
      </c>
      <c r="G34" s="31">
        <v>13300</v>
      </c>
      <c r="H34" s="31">
        <v>409</v>
      </c>
      <c r="I34" s="64">
        <v>3000</v>
      </c>
      <c r="J34" s="61">
        <v>1000</v>
      </c>
      <c r="K34" s="61">
        <v>680</v>
      </c>
      <c r="L34" s="61">
        <v>2.04</v>
      </c>
      <c r="M34" s="61">
        <v>416</v>
      </c>
      <c r="N34" s="5">
        <v>581685</v>
      </c>
      <c r="O34" s="12">
        <f t="shared" si="0"/>
        <v>465348</v>
      </c>
    </row>
    <row r="35" spans="1:15" x14ac:dyDescent="0.25">
      <c r="A35" s="75"/>
      <c r="B35" s="76"/>
      <c r="C35" s="62">
        <v>100213</v>
      </c>
      <c r="D35" s="63" t="s">
        <v>77</v>
      </c>
      <c r="E35" s="31">
        <v>12300</v>
      </c>
      <c r="F35" s="31">
        <v>13300</v>
      </c>
      <c r="G35" s="31">
        <v>14300</v>
      </c>
      <c r="H35" s="31">
        <v>424</v>
      </c>
      <c r="I35" s="64">
        <v>3000</v>
      </c>
      <c r="J35" s="61">
        <v>1000</v>
      </c>
      <c r="K35" s="61">
        <v>710</v>
      </c>
      <c r="L35" s="61">
        <v>2.13</v>
      </c>
      <c r="M35" s="61">
        <v>432</v>
      </c>
      <c r="N35" s="5">
        <v>608855</v>
      </c>
      <c r="O35" s="12">
        <f t="shared" si="0"/>
        <v>487084</v>
      </c>
    </row>
    <row r="36" spans="1:15" x14ac:dyDescent="0.25">
      <c r="A36" s="75"/>
      <c r="B36" s="76"/>
      <c r="C36" s="62">
        <v>100214</v>
      </c>
      <c r="D36" s="63" t="s">
        <v>78</v>
      </c>
      <c r="E36" s="31">
        <v>13300</v>
      </c>
      <c r="F36" s="31">
        <v>14300</v>
      </c>
      <c r="G36" s="31">
        <v>15300</v>
      </c>
      <c r="H36" s="31">
        <v>454</v>
      </c>
      <c r="I36" s="64">
        <v>3000</v>
      </c>
      <c r="J36" s="61">
        <v>1000</v>
      </c>
      <c r="K36" s="61">
        <v>760</v>
      </c>
      <c r="L36" s="61">
        <v>2.2799999999999998</v>
      </c>
      <c r="M36" s="61">
        <v>463</v>
      </c>
      <c r="N36" s="5">
        <v>655025</v>
      </c>
      <c r="O36" s="12">
        <f t="shared" si="0"/>
        <v>524020</v>
      </c>
    </row>
    <row r="37" spans="1:15" x14ac:dyDescent="0.25">
      <c r="A37" s="75"/>
      <c r="B37" s="76"/>
      <c r="C37" s="62">
        <v>100215</v>
      </c>
      <c r="D37" s="63" t="s">
        <v>79</v>
      </c>
      <c r="E37" s="31">
        <v>14300</v>
      </c>
      <c r="F37" s="31">
        <v>15300</v>
      </c>
      <c r="G37" s="31">
        <v>16300</v>
      </c>
      <c r="H37" s="31">
        <v>469</v>
      </c>
      <c r="I37" s="64">
        <v>3000</v>
      </c>
      <c r="J37" s="61">
        <v>1000</v>
      </c>
      <c r="K37" s="61">
        <v>800</v>
      </c>
      <c r="L37" s="61">
        <v>2.4</v>
      </c>
      <c r="M37" s="61">
        <v>478</v>
      </c>
      <c r="N37" s="5">
        <v>682195</v>
      </c>
      <c r="O37" s="12">
        <f t="shared" si="0"/>
        <v>545756</v>
      </c>
    </row>
    <row r="38" spans="1:15" x14ac:dyDescent="0.25">
      <c r="A38" s="75"/>
      <c r="B38" s="76"/>
      <c r="C38" s="62">
        <v>100216</v>
      </c>
      <c r="D38" s="63" t="s">
        <v>80</v>
      </c>
      <c r="E38" s="31">
        <v>15300</v>
      </c>
      <c r="F38" s="31">
        <v>16300</v>
      </c>
      <c r="G38" s="31">
        <v>17300</v>
      </c>
      <c r="H38" s="31">
        <v>499</v>
      </c>
      <c r="I38" s="64">
        <v>3000</v>
      </c>
      <c r="J38" s="61">
        <v>1000</v>
      </c>
      <c r="K38" s="61">
        <v>850</v>
      </c>
      <c r="L38" s="61">
        <v>2.5499999999999998</v>
      </c>
      <c r="M38" s="61">
        <v>509</v>
      </c>
      <c r="N38" s="5">
        <v>728365</v>
      </c>
      <c r="O38" s="12">
        <f t="shared" si="0"/>
        <v>582692</v>
      </c>
    </row>
    <row r="39" spans="1:15" x14ac:dyDescent="0.25">
      <c r="A39" s="75"/>
      <c r="B39" s="76"/>
      <c r="C39" s="62">
        <v>100217</v>
      </c>
      <c r="D39" s="63" t="s">
        <v>81</v>
      </c>
      <c r="E39" s="31">
        <v>16300</v>
      </c>
      <c r="F39" s="31">
        <v>17300</v>
      </c>
      <c r="G39" s="31">
        <v>18300</v>
      </c>
      <c r="H39" s="31">
        <v>514</v>
      </c>
      <c r="I39" s="64">
        <v>3000</v>
      </c>
      <c r="J39" s="61">
        <v>1000</v>
      </c>
      <c r="K39" s="61">
        <v>880</v>
      </c>
      <c r="L39" s="61">
        <v>2.64</v>
      </c>
      <c r="M39" s="61">
        <v>524</v>
      </c>
      <c r="N39" s="5">
        <v>755535</v>
      </c>
      <c r="O39" s="12">
        <f t="shared" si="0"/>
        <v>604428</v>
      </c>
    </row>
    <row r="40" spans="1:15" x14ac:dyDescent="0.25">
      <c r="A40" s="75"/>
      <c r="B40" s="76"/>
      <c r="C40" s="62">
        <v>100218</v>
      </c>
      <c r="D40" s="63" t="s">
        <v>82</v>
      </c>
      <c r="E40" s="31">
        <v>17300</v>
      </c>
      <c r="F40" s="31">
        <v>18300</v>
      </c>
      <c r="G40" s="31">
        <v>19300</v>
      </c>
      <c r="H40" s="31">
        <v>544</v>
      </c>
      <c r="I40" s="64">
        <v>3000</v>
      </c>
      <c r="J40" s="61">
        <v>1000</v>
      </c>
      <c r="K40" s="61">
        <v>935</v>
      </c>
      <c r="L40" s="61">
        <v>2.81</v>
      </c>
      <c r="M40" s="61">
        <v>555</v>
      </c>
      <c r="N40" s="5">
        <v>801705</v>
      </c>
      <c r="O40" s="12">
        <f t="shared" si="0"/>
        <v>641364</v>
      </c>
    </row>
    <row r="41" spans="1:15" x14ac:dyDescent="0.25">
      <c r="A41" s="75"/>
      <c r="B41" s="76"/>
      <c r="C41" s="62">
        <v>100219</v>
      </c>
      <c r="D41" s="63" t="s">
        <v>83</v>
      </c>
      <c r="E41" s="31">
        <v>18300</v>
      </c>
      <c r="F41" s="31">
        <v>19300</v>
      </c>
      <c r="G41" s="31">
        <v>20300</v>
      </c>
      <c r="H41" s="31">
        <v>559</v>
      </c>
      <c r="I41" s="64">
        <v>3000</v>
      </c>
      <c r="J41" s="61">
        <v>1000</v>
      </c>
      <c r="K41" s="61">
        <v>970</v>
      </c>
      <c r="L41" s="61">
        <v>2.91</v>
      </c>
      <c r="M41" s="61">
        <v>571</v>
      </c>
      <c r="N41" s="5">
        <v>828875</v>
      </c>
      <c r="O41" s="12">
        <f t="shared" si="0"/>
        <v>663100</v>
      </c>
    </row>
    <row r="42" spans="1:15" x14ac:dyDescent="0.25">
      <c r="A42" s="75"/>
      <c r="B42" s="76"/>
      <c r="C42" s="62">
        <v>100220</v>
      </c>
      <c r="D42" s="63" t="s">
        <v>84</v>
      </c>
      <c r="E42" s="31">
        <v>19300</v>
      </c>
      <c r="F42" s="31">
        <v>20300</v>
      </c>
      <c r="G42" s="31">
        <v>21300</v>
      </c>
      <c r="H42" s="31">
        <v>589</v>
      </c>
      <c r="I42" s="64">
        <v>3000</v>
      </c>
      <c r="J42" s="61">
        <v>1000</v>
      </c>
      <c r="K42" s="61">
        <v>1020</v>
      </c>
      <c r="L42" s="61">
        <v>3.06</v>
      </c>
      <c r="M42" s="61">
        <v>602</v>
      </c>
      <c r="N42" s="5">
        <v>875045</v>
      </c>
      <c r="O42" s="12">
        <f t="shared" si="0"/>
        <v>700036</v>
      </c>
    </row>
    <row r="43" spans="1:15" x14ac:dyDescent="0.25">
      <c r="A43" s="75"/>
      <c r="B43" s="76"/>
      <c r="C43" s="62">
        <v>100221</v>
      </c>
      <c r="D43" s="63" t="s">
        <v>66</v>
      </c>
      <c r="E43" s="31">
        <v>20300</v>
      </c>
      <c r="F43" s="31">
        <v>21300</v>
      </c>
      <c r="G43" s="31">
        <v>22300</v>
      </c>
      <c r="H43" s="31">
        <v>604</v>
      </c>
      <c r="I43" s="64">
        <v>3000</v>
      </c>
      <c r="J43" s="61">
        <v>1000</v>
      </c>
      <c r="K43" s="61">
        <v>1060</v>
      </c>
      <c r="L43" s="61">
        <v>3.18</v>
      </c>
      <c r="M43" s="61">
        <v>617</v>
      </c>
      <c r="N43" s="5">
        <v>902215</v>
      </c>
      <c r="O43" s="12">
        <f t="shared" si="0"/>
        <v>721772</v>
      </c>
    </row>
    <row r="44" spans="1:15" x14ac:dyDescent="0.25">
      <c r="A44" s="75"/>
      <c r="B44" s="76" t="s">
        <v>13</v>
      </c>
      <c r="C44" s="62">
        <v>100302</v>
      </c>
      <c r="D44" s="63" t="s">
        <v>86</v>
      </c>
      <c r="E44" s="31">
        <v>1100</v>
      </c>
      <c r="F44" s="31">
        <v>2100</v>
      </c>
      <c r="G44" s="31">
        <v>3100</v>
      </c>
      <c r="H44" s="31">
        <v>69</v>
      </c>
      <c r="I44" s="64">
        <v>2450</v>
      </c>
      <c r="J44" s="61">
        <v>1550</v>
      </c>
      <c r="K44" s="61">
        <v>142</v>
      </c>
      <c r="L44" s="61">
        <v>0.54</v>
      </c>
      <c r="M44" s="61">
        <v>63</v>
      </c>
      <c r="N44" s="5">
        <v>91580</v>
      </c>
      <c r="O44" s="12">
        <f t="shared" si="0"/>
        <v>73264</v>
      </c>
    </row>
    <row r="45" spans="1:15" x14ac:dyDescent="0.25">
      <c r="A45" s="75"/>
      <c r="B45" s="76"/>
      <c r="C45" s="62">
        <v>100303</v>
      </c>
      <c r="D45" s="63" t="s">
        <v>85</v>
      </c>
      <c r="E45" s="31">
        <v>2200</v>
      </c>
      <c r="F45" s="31">
        <v>3200</v>
      </c>
      <c r="G45" s="31">
        <v>4200</v>
      </c>
      <c r="H45" s="31">
        <v>104</v>
      </c>
      <c r="I45" s="64">
        <v>2450</v>
      </c>
      <c r="J45" s="61">
        <v>1550</v>
      </c>
      <c r="K45" s="61">
        <v>200</v>
      </c>
      <c r="L45" s="61">
        <v>0.76</v>
      </c>
      <c r="M45" s="61">
        <v>99</v>
      </c>
      <c r="N45" s="5">
        <v>134140</v>
      </c>
      <c r="O45" s="12">
        <f t="shared" si="0"/>
        <v>107312</v>
      </c>
    </row>
    <row r="46" spans="1:15" x14ac:dyDescent="0.25">
      <c r="A46" s="75"/>
      <c r="B46" s="76"/>
      <c r="C46" s="62">
        <v>100304</v>
      </c>
      <c r="D46" s="63" t="s">
        <v>87</v>
      </c>
      <c r="E46" s="31">
        <v>3200</v>
      </c>
      <c r="F46" s="31">
        <v>4200</v>
      </c>
      <c r="G46" s="31">
        <v>5200</v>
      </c>
      <c r="H46" s="31">
        <v>130</v>
      </c>
      <c r="I46" s="64">
        <v>2450</v>
      </c>
      <c r="J46" s="61">
        <v>1550</v>
      </c>
      <c r="K46" s="61">
        <v>243</v>
      </c>
      <c r="L46" s="61">
        <v>0.92</v>
      </c>
      <c r="M46" s="61">
        <v>120</v>
      </c>
      <c r="N46" s="5">
        <v>159980</v>
      </c>
      <c r="O46" s="12">
        <f t="shared" si="0"/>
        <v>127984</v>
      </c>
    </row>
    <row r="47" spans="1:15" x14ac:dyDescent="0.25">
      <c r="A47" s="75"/>
      <c r="B47" s="76"/>
      <c r="C47" s="62">
        <v>100305</v>
      </c>
      <c r="D47" s="63" t="s">
        <v>88</v>
      </c>
      <c r="E47" s="31">
        <v>4200</v>
      </c>
      <c r="F47" s="31">
        <v>5200</v>
      </c>
      <c r="G47" s="31">
        <v>6200</v>
      </c>
      <c r="H47" s="31">
        <v>140</v>
      </c>
      <c r="I47" s="64">
        <v>2450</v>
      </c>
      <c r="J47" s="61">
        <v>1550</v>
      </c>
      <c r="K47" s="61">
        <v>287</v>
      </c>
      <c r="L47" s="61">
        <v>1.0900000000000001</v>
      </c>
      <c r="M47" s="61">
        <v>133</v>
      </c>
      <c r="N47" s="5">
        <v>179170</v>
      </c>
      <c r="O47" s="12">
        <f t="shared" si="0"/>
        <v>143336</v>
      </c>
    </row>
    <row r="48" spans="1:15" x14ac:dyDescent="0.25">
      <c r="A48" s="75"/>
      <c r="B48" s="76"/>
      <c r="C48" s="62">
        <v>100306</v>
      </c>
      <c r="D48" s="63" t="s">
        <v>89</v>
      </c>
      <c r="E48" s="31">
        <v>5200</v>
      </c>
      <c r="F48" s="31">
        <v>6200</v>
      </c>
      <c r="G48" s="31">
        <v>7200</v>
      </c>
      <c r="H48" s="31">
        <v>237</v>
      </c>
      <c r="I48" s="64">
        <v>3000</v>
      </c>
      <c r="J48" s="61">
        <v>1550</v>
      </c>
      <c r="K48" s="61">
        <v>351</v>
      </c>
      <c r="L48" s="61">
        <v>1.63</v>
      </c>
      <c r="M48" s="61">
        <v>218</v>
      </c>
      <c r="N48" s="5">
        <v>283480</v>
      </c>
      <c r="O48" s="12">
        <f t="shared" si="0"/>
        <v>226784</v>
      </c>
    </row>
    <row r="49" spans="1:17" x14ac:dyDescent="0.25">
      <c r="A49" s="75"/>
      <c r="B49" s="76"/>
      <c r="C49" s="62">
        <v>100307</v>
      </c>
      <c r="D49" s="63" t="s">
        <v>90</v>
      </c>
      <c r="E49" s="31">
        <v>6300</v>
      </c>
      <c r="F49" s="31">
        <v>7300</v>
      </c>
      <c r="G49" s="31">
        <v>8300</v>
      </c>
      <c r="H49" s="31">
        <v>252</v>
      </c>
      <c r="I49" s="64">
        <v>3000</v>
      </c>
      <c r="J49" s="61">
        <v>1550</v>
      </c>
      <c r="K49" s="61">
        <v>389</v>
      </c>
      <c r="L49" s="61">
        <v>1.81</v>
      </c>
      <c r="M49" s="61">
        <v>236</v>
      </c>
      <c r="N49" s="5">
        <v>307610</v>
      </c>
      <c r="O49" s="12">
        <f t="shared" si="0"/>
        <v>246088</v>
      </c>
    </row>
    <row r="50" spans="1:17" x14ac:dyDescent="0.25">
      <c r="A50" s="75"/>
      <c r="B50" s="76"/>
      <c r="C50" s="62">
        <v>100308</v>
      </c>
      <c r="D50" s="63" t="s">
        <v>91</v>
      </c>
      <c r="E50" s="31">
        <v>7300</v>
      </c>
      <c r="F50" s="31">
        <v>8300</v>
      </c>
      <c r="G50" s="31">
        <v>9300</v>
      </c>
      <c r="H50" s="31">
        <v>262</v>
      </c>
      <c r="I50" s="64">
        <v>3000</v>
      </c>
      <c r="J50" s="61">
        <v>1550</v>
      </c>
      <c r="K50" s="61">
        <v>423</v>
      </c>
      <c r="L50" s="61">
        <v>1.97</v>
      </c>
      <c r="M50" s="61">
        <v>251</v>
      </c>
      <c r="N50" s="5">
        <v>333070</v>
      </c>
      <c r="O50" s="12">
        <f t="shared" si="0"/>
        <v>266456</v>
      </c>
    </row>
    <row r="51" spans="1:17" x14ac:dyDescent="0.25">
      <c r="A51" s="75"/>
      <c r="B51" s="76"/>
      <c r="C51" s="62">
        <v>100309</v>
      </c>
      <c r="D51" s="63" t="s">
        <v>92</v>
      </c>
      <c r="E51" s="31">
        <v>8300</v>
      </c>
      <c r="F51" s="31">
        <v>9300</v>
      </c>
      <c r="G51" s="31">
        <v>10300</v>
      </c>
      <c r="H51" s="31">
        <v>278</v>
      </c>
      <c r="I51" s="64">
        <v>3000</v>
      </c>
      <c r="J51" s="61">
        <v>1550</v>
      </c>
      <c r="K51" s="61">
        <v>460</v>
      </c>
      <c r="L51" s="61">
        <v>2.14</v>
      </c>
      <c r="M51" s="61">
        <v>265</v>
      </c>
      <c r="N51" s="5">
        <v>352260</v>
      </c>
      <c r="O51" s="12">
        <f t="shared" si="0"/>
        <v>281808</v>
      </c>
    </row>
    <row r="52" spans="1:17" x14ac:dyDescent="0.25">
      <c r="A52" s="75"/>
      <c r="B52" s="76"/>
      <c r="C52" s="62">
        <v>100310</v>
      </c>
      <c r="D52" s="63" t="s">
        <v>93</v>
      </c>
      <c r="E52" s="31">
        <v>9300</v>
      </c>
      <c r="F52" s="31">
        <v>10300</v>
      </c>
      <c r="G52" s="31">
        <v>11300</v>
      </c>
      <c r="H52" s="31">
        <v>342</v>
      </c>
      <c r="I52" s="64">
        <v>3000</v>
      </c>
      <c r="J52" s="61">
        <v>1550</v>
      </c>
      <c r="K52" s="61">
        <v>545</v>
      </c>
      <c r="L52" s="61">
        <v>2.54</v>
      </c>
      <c r="M52" s="61">
        <v>314</v>
      </c>
      <c r="N52" s="5">
        <v>416290</v>
      </c>
      <c r="O52" s="12">
        <f t="shared" si="0"/>
        <v>333032</v>
      </c>
    </row>
    <row r="53" spans="1:17" x14ac:dyDescent="0.25">
      <c r="A53" s="75"/>
      <c r="B53" s="76"/>
      <c r="C53" s="62">
        <v>100311</v>
      </c>
      <c r="D53" s="63" t="s">
        <v>94</v>
      </c>
      <c r="E53" s="31">
        <v>10300</v>
      </c>
      <c r="F53" s="31">
        <v>11300</v>
      </c>
      <c r="G53" s="31">
        <v>12300</v>
      </c>
      <c r="H53" s="31">
        <v>354</v>
      </c>
      <c r="I53" s="64">
        <v>3000</v>
      </c>
      <c r="J53" s="61">
        <v>1550</v>
      </c>
      <c r="K53" s="61">
        <v>581</v>
      </c>
      <c r="L53" s="61">
        <v>2.7</v>
      </c>
      <c r="M53" s="61">
        <v>327</v>
      </c>
      <c r="N53" s="5">
        <v>435480</v>
      </c>
      <c r="O53" s="12">
        <f t="shared" si="0"/>
        <v>348384</v>
      </c>
    </row>
    <row r="54" spans="1:17" x14ac:dyDescent="0.25">
      <c r="A54" s="75"/>
      <c r="B54" s="76" t="s">
        <v>13</v>
      </c>
      <c r="C54" s="70">
        <v>100312</v>
      </c>
      <c r="D54" s="71" t="s">
        <v>95</v>
      </c>
      <c r="E54" s="72">
        <v>11300</v>
      </c>
      <c r="F54" s="72">
        <v>12300</v>
      </c>
      <c r="G54" s="72">
        <v>13300</v>
      </c>
      <c r="H54" s="72">
        <v>435</v>
      </c>
      <c r="I54" s="73">
        <v>3000</v>
      </c>
      <c r="J54" s="72">
        <v>1550</v>
      </c>
      <c r="K54" s="72">
        <v>690</v>
      </c>
      <c r="L54" s="72">
        <v>3.21</v>
      </c>
      <c r="M54" s="72">
        <v>421</v>
      </c>
      <c r="N54" s="5">
        <v>528865</v>
      </c>
      <c r="O54" s="12">
        <f t="shared" si="0"/>
        <v>423092</v>
      </c>
      <c r="P54" s="74"/>
      <c r="Q54" s="74"/>
    </row>
    <row r="55" spans="1:17" x14ac:dyDescent="0.25">
      <c r="A55" s="75"/>
      <c r="B55" s="76"/>
      <c r="C55" s="62">
        <v>100313</v>
      </c>
      <c r="D55" s="63" t="s">
        <v>96</v>
      </c>
      <c r="E55" s="31">
        <v>12300</v>
      </c>
      <c r="F55" s="31">
        <v>13300</v>
      </c>
      <c r="G55" s="31">
        <v>14300</v>
      </c>
      <c r="H55" s="31">
        <v>449</v>
      </c>
      <c r="I55" s="64">
        <v>3000</v>
      </c>
      <c r="J55" s="61">
        <v>1550</v>
      </c>
      <c r="K55" s="61">
        <v>726</v>
      </c>
      <c r="L55" s="61">
        <v>3.38</v>
      </c>
      <c r="M55" s="61">
        <v>435</v>
      </c>
      <c r="N55" s="5">
        <v>548055</v>
      </c>
      <c r="O55" s="12">
        <f t="shared" si="0"/>
        <v>438444</v>
      </c>
    </row>
    <row r="56" spans="1:17" x14ac:dyDescent="0.25">
      <c r="A56" s="75"/>
      <c r="B56" s="76"/>
      <c r="C56" s="62">
        <v>100314</v>
      </c>
      <c r="D56" s="63" t="s">
        <v>97</v>
      </c>
      <c r="E56" s="31">
        <v>13300</v>
      </c>
      <c r="F56" s="31">
        <v>14300</v>
      </c>
      <c r="G56" s="31">
        <v>15300</v>
      </c>
      <c r="H56" s="31">
        <v>484</v>
      </c>
      <c r="I56" s="64">
        <v>3000</v>
      </c>
      <c r="J56" s="61">
        <v>1550</v>
      </c>
      <c r="K56" s="61">
        <v>787</v>
      </c>
      <c r="L56" s="61">
        <v>3.66</v>
      </c>
      <c r="M56" s="61">
        <v>469</v>
      </c>
      <c r="N56" s="5">
        <v>595270</v>
      </c>
      <c r="O56" s="12">
        <f t="shared" si="0"/>
        <v>476216</v>
      </c>
    </row>
    <row r="57" spans="1:17" x14ac:dyDescent="0.25">
      <c r="A57" s="75"/>
      <c r="B57" s="76"/>
      <c r="C57" s="62">
        <v>100315</v>
      </c>
      <c r="D57" s="63" t="s">
        <v>98</v>
      </c>
      <c r="E57" s="31">
        <v>14300</v>
      </c>
      <c r="F57" s="31">
        <v>15300</v>
      </c>
      <c r="G57" s="31">
        <v>16300</v>
      </c>
      <c r="H57" s="31">
        <v>498</v>
      </c>
      <c r="I57" s="64">
        <v>3000</v>
      </c>
      <c r="J57" s="61">
        <v>1550</v>
      </c>
      <c r="K57" s="61">
        <v>823</v>
      </c>
      <c r="L57" s="61">
        <v>3.83</v>
      </c>
      <c r="M57" s="61">
        <v>482</v>
      </c>
      <c r="N57" s="5">
        <v>614460</v>
      </c>
      <c r="O57" s="12">
        <f t="shared" si="0"/>
        <v>491568</v>
      </c>
    </row>
    <row r="58" spans="1:17" x14ac:dyDescent="0.25">
      <c r="A58" s="75"/>
      <c r="B58" s="76"/>
      <c r="C58" s="62">
        <v>100316</v>
      </c>
      <c r="D58" s="63" t="s">
        <v>99</v>
      </c>
      <c r="E58" s="31">
        <v>15300</v>
      </c>
      <c r="F58" s="31">
        <v>16300</v>
      </c>
      <c r="G58" s="31">
        <v>17300</v>
      </c>
      <c r="H58" s="31">
        <v>534</v>
      </c>
      <c r="I58" s="64">
        <v>3000</v>
      </c>
      <c r="J58" s="61">
        <v>1550</v>
      </c>
      <c r="K58" s="61">
        <v>883</v>
      </c>
      <c r="L58" s="61">
        <v>4.1100000000000003</v>
      </c>
      <c r="M58" s="61">
        <v>516</v>
      </c>
      <c r="N58" s="5">
        <v>661675</v>
      </c>
      <c r="O58" s="12">
        <f t="shared" si="0"/>
        <v>529340</v>
      </c>
    </row>
    <row r="59" spans="1:17" x14ac:dyDescent="0.25">
      <c r="A59" s="75"/>
      <c r="B59" s="76"/>
      <c r="C59" s="62">
        <v>100317</v>
      </c>
      <c r="D59" s="63" t="s">
        <v>100</v>
      </c>
      <c r="E59" s="31">
        <v>16300</v>
      </c>
      <c r="F59" s="31">
        <v>17300</v>
      </c>
      <c r="G59" s="31">
        <v>18300</v>
      </c>
      <c r="H59" s="31">
        <v>547</v>
      </c>
      <c r="I59" s="64">
        <v>3000</v>
      </c>
      <c r="J59" s="61">
        <v>1550</v>
      </c>
      <c r="K59" s="61">
        <v>918</v>
      </c>
      <c r="L59" s="61">
        <v>4.2699999999999996</v>
      </c>
      <c r="M59" s="61">
        <v>529</v>
      </c>
      <c r="N59" s="5">
        <v>680865</v>
      </c>
      <c r="O59" s="12">
        <f t="shared" si="0"/>
        <v>544692</v>
      </c>
    </row>
    <row r="60" spans="1:17" x14ac:dyDescent="0.25">
      <c r="A60" s="75"/>
      <c r="B60" s="76"/>
      <c r="C60" s="62">
        <v>100318</v>
      </c>
      <c r="D60" s="63" t="s">
        <v>101</v>
      </c>
      <c r="E60" s="31">
        <v>17300</v>
      </c>
      <c r="F60" s="31">
        <v>18300</v>
      </c>
      <c r="G60" s="31">
        <v>19300</v>
      </c>
      <c r="H60" s="31">
        <v>583</v>
      </c>
      <c r="I60" s="64">
        <v>3000</v>
      </c>
      <c r="J60" s="61">
        <v>1550</v>
      </c>
      <c r="K60" s="61">
        <v>980</v>
      </c>
      <c r="L60" s="61">
        <v>4.5599999999999996</v>
      </c>
      <c r="M60" s="61">
        <v>563</v>
      </c>
      <c r="N60" s="5">
        <v>728080</v>
      </c>
      <c r="O60" s="12">
        <f t="shared" si="0"/>
        <v>582464</v>
      </c>
    </row>
    <row r="61" spans="1:17" x14ac:dyDescent="0.25">
      <c r="A61" s="75"/>
      <c r="B61" s="76"/>
      <c r="C61" s="62">
        <v>100319</v>
      </c>
      <c r="D61" s="63" t="s">
        <v>102</v>
      </c>
      <c r="E61" s="31">
        <v>18300</v>
      </c>
      <c r="F61" s="31">
        <v>19300</v>
      </c>
      <c r="G61" s="31">
        <v>20300</v>
      </c>
      <c r="H61" s="31">
        <v>596</v>
      </c>
      <c r="I61" s="64">
        <v>3000</v>
      </c>
      <c r="J61" s="61">
        <v>1550</v>
      </c>
      <c r="K61" s="61">
        <v>1020</v>
      </c>
      <c r="L61" s="61">
        <v>4.74</v>
      </c>
      <c r="M61" s="61">
        <v>576</v>
      </c>
      <c r="N61" s="5">
        <v>747270</v>
      </c>
      <c r="O61" s="12">
        <f t="shared" si="0"/>
        <v>597816</v>
      </c>
    </row>
    <row r="62" spans="1:17" x14ac:dyDescent="0.25">
      <c r="A62" s="75"/>
      <c r="B62" s="76"/>
      <c r="C62" s="62">
        <v>100320</v>
      </c>
      <c r="D62" s="63" t="s">
        <v>103</v>
      </c>
      <c r="E62" s="31">
        <v>19300</v>
      </c>
      <c r="F62" s="31">
        <v>20300</v>
      </c>
      <c r="G62" s="31">
        <v>21300</v>
      </c>
      <c r="H62" s="31">
        <v>632</v>
      </c>
      <c r="I62" s="64">
        <v>3000</v>
      </c>
      <c r="J62" s="61">
        <v>1550</v>
      </c>
      <c r="K62" s="61">
        <v>1080</v>
      </c>
      <c r="L62" s="61">
        <v>5.0199999999999996</v>
      </c>
      <c r="M62" s="61">
        <v>610</v>
      </c>
      <c r="N62" s="5">
        <v>794485</v>
      </c>
      <c r="O62" s="12">
        <f t="shared" si="0"/>
        <v>635588</v>
      </c>
    </row>
    <row r="63" spans="1:17" x14ac:dyDescent="0.25">
      <c r="A63" s="75"/>
      <c r="B63" s="76"/>
      <c r="C63" s="62">
        <v>100321</v>
      </c>
      <c r="D63" s="63" t="s">
        <v>104</v>
      </c>
      <c r="E63" s="31">
        <v>20300</v>
      </c>
      <c r="F63" s="31">
        <v>21300</v>
      </c>
      <c r="G63" s="31">
        <v>22300</v>
      </c>
      <c r="H63" s="31">
        <v>645</v>
      </c>
      <c r="I63" s="64">
        <v>3000</v>
      </c>
      <c r="J63" s="61">
        <v>1550</v>
      </c>
      <c r="K63" s="61">
        <v>1110</v>
      </c>
      <c r="L63" s="61">
        <v>5.16</v>
      </c>
      <c r="M63" s="61">
        <v>623</v>
      </c>
      <c r="N63" s="5">
        <v>813675</v>
      </c>
      <c r="O63" s="12">
        <f t="shared" si="0"/>
        <v>650940</v>
      </c>
    </row>
    <row r="64" spans="1:17" x14ac:dyDescent="0.25">
      <c r="A64" s="75"/>
      <c r="B64" s="76" t="s">
        <v>14</v>
      </c>
      <c r="C64" s="62">
        <v>100403</v>
      </c>
      <c r="D64" s="63" t="s">
        <v>105</v>
      </c>
      <c r="E64" s="31">
        <v>2200</v>
      </c>
      <c r="F64" s="31">
        <v>3200</v>
      </c>
      <c r="G64" s="31">
        <v>4200</v>
      </c>
      <c r="H64" s="31">
        <v>116</v>
      </c>
      <c r="I64" s="64">
        <v>3000</v>
      </c>
      <c r="J64" s="61">
        <v>1550</v>
      </c>
      <c r="K64" s="61">
        <v>1110</v>
      </c>
      <c r="L64" s="61">
        <v>5.16</v>
      </c>
      <c r="M64" s="61">
        <v>623</v>
      </c>
      <c r="N64" s="5">
        <v>162165</v>
      </c>
      <c r="O64" s="12">
        <f t="shared" si="0"/>
        <v>129732</v>
      </c>
    </row>
    <row r="65" spans="1:15" x14ac:dyDescent="0.25">
      <c r="A65" s="75"/>
      <c r="B65" s="76"/>
      <c r="C65" s="62">
        <v>100404</v>
      </c>
      <c r="D65" s="63" t="s">
        <v>106</v>
      </c>
      <c r="E65" s="31">
        <v>3200</v>
      </c>
      <c r="F65" s="31">
        <v>4200</v>
      </c>
      <c r="G65" s="31">
        <v>5200</v>
      </c>
      <c r="H65" s="31">
        <v>162</v>
      </c>
      <c r="I65" s="64">
        <v>3500</v>
      </c>
      <c r="J65" s="61">
        <v>1550</v>
      </c>
      <c r="K65" s="61">
        <v>260</v>
      </c>
      <c r="L65" s="61">
        <v>1.41</v>
      </c>
      <c r="M65" s="61">
        <v>112</v>
      </c>
      <c r="N65" s="5">
        <v>213180</v>
      </c>
      <c r="O65" s="12">
        <f t="shared" si="0"/>
        <v>170544</v>
      </c>
    </row>
    <row r="66" spans="1:15" x14ac:dyDescent="0.25">
      <c r="A66" s="75"/>
      <c r="B66" s="76"/>
      <c r="C66" s="62">
        <v>100405</v>
      </c>
      <c r="D66" s="63" t="s">
        <v>107</v>
      </c>
      <c r="E66" s="31">
        <v>4200</v>
      </c>
      <c r="F66" s="31">
        <v>5200</v>
      </c>
      <c r="G66" s="31">
        <v>6200</v>
      </c>
      <c r="H66" s="31">
        <v>190</v>
      </c>
      <c r="I66" s="64">
        <v>3500</v>
      </c>
      <c r="J66" s="61">
        <v>1550</v>
      </c>
      <c r="K66" s="61">
        <v>330</v>
      </c>
      <c r="L66" s="61">
        <v>1.79</v>
      </c>
      <c r="M66" s="61">
        <v>154</v>
      </c>
      <c r="N66" s="5">
        <v>252510</v>
      </c>
      <c r="O66" s="12">
        <f t="shared" si="0"/>
        <v>202008</v>
      </c>
    </row>
    <row r="67" spans="1:15" x14ac:dyDescent="0.25">
      <c r="A67" s="75"/>
      <c r="B67" s="76"/>
      <c r="C67" s="62">
        <v>100406</v>
      </c>
      <c r="D67" s="63" t="s">
        <v>108</v>
      </c>
      <c r="E67" s="31">
        <v>5200</v>
      </c>
      <c r="F67" s="31">
        <v>6200</v>
      </c>
      <c r="G67" s="31">
        <v>7200</v>
      </c>
      <c r="H67" s="31">
        <v>232</v>
      </c>
      <c r="I67" s="64">
        <v>3500</v>
      </c>
      <c r="J67" s="61">
        <v>1550</v>
      </c>
      <c r="K67" s="61">
        <v>370</v>
      </c>
      <c r="L67" s="61">
        <v>2.0099999999999998</v>
      </c>
      <c r="M67" s="61">
        <v>179</v>
      </c>
      <c r="N67" s="5">
        <v>303145</v>
      </c>
      <c r="O67" s="12">
        <f t="shared" si="0"/>
        <v>242516</v>
      </c>
    </row>
    <row r="68" spans="1:15" x14ac:dyDescent="0.25">
      <c r="A68" s="75"/>
      <c r="B68" s="76"/>
      <c r="C68" s="62">
        <v>100407</v>
      </c>
      <c r="D68" s="63" t="s">
        <v>109</v>
      </c>
      <c r="E68" s="31">
        <v>6200</v>
      </c>
      <c r="F68" s="31">
        <v>7200</v>
      </c>
      <c r="G68" s="31">
        <v>8200</v>
      </c>
      <c r="H68" s="31">
        <v>295</v>
      </c>
      <c r="I68" s="64">
        <v>3500</v>
      </c>
      <c r="J68" s="61">
        <v>1550</v>
      </c>
      <c r="K68" s="61">
        <v>440</v>
      </c>
      <c r="L68" s="61">
        <v>2.39</v>
      </c>
      <c r="M68" s="61">
        <v>216</v>
      </c>
      <c r="N68" s="5">
        <v>382755</v>
      </c>
      <c r="O68" s="12">
        <f t="shared" si="0"/>
        <v>306204</v>
      </c>
    </row>
    <row r="69" spans="1:15" x14ac:dyDescent="0.25">
      <c r="A69" s="75"/>
      <c r="B69" s="76"/>
      <c r="C69" s="62">
        <v>100408</v>
      </c>
      <c r="D69" s="63" t="s">
        <v>110</v>
      </c>
      <c r="E69" s="31">
        <v>7200</v>
      </c>
      <c r="F69" s="31">
        <v>8200</v>
      </c>
      <c r="G69" s="31">
        <v>9200</v>
      </c>
      <c r="H69" s="31">
        <v>334</v>
      </c>
      <c r="I69" s="64">
        <v>3500</v>
      </c>
      <c r="J69" s="61">
        <v>1550</v>
      </c>
      <c r="K69" s="61">
        <v>510</v>
      </c>
      <c r="L69" s="61">
        <v>2.77</v>
      </c>
      <c r="M69" s="61">
        <v>276</v>
      </c>
      <c r="N69" s="5">
        <v>433390</v>
      </c>
      <c r="O69" s="12">
        <f t="shared" ref="O69:O88" si="1">N69*0.8</f>
        <v>346712</v>
      </c>
    </row>
    <row r="70" spans="1:15" x14ac:dyDescent="0.25">
      <c r="A70" s="75"/>
      <c r="B70" s="76"/>
      <c r="C70" s="62">
        <v>100409</v>
      </c>
      <c r="D70" s="63" t="s">
        <v>111</v>
      </c>
      <c r="E70" s="31">
        <v>8200</v>
      </c>
      <c r="F70" s="31">
        <v>9200</v>
      </c>
      <c r="G70" s="31">
        <v>10200</v>
      </c>
      <c r="H70" s="31">
        <v>362</v>
      </c>
      <c r="I70" s="64">
        <v>3500</v>
      </c>
      <c r="J70" s="61">
        <v>1550</v>
      </c>
      <c r="K70" s="61">
        <v>575</v>
      </c>
      <c r="L70" s="61">
        <v>3.12</v>
      </c>
      <c r="M70" s="61">
        <v>312</v>
      </c>
      <c r="N70" s="5">
        <v>472720</v>
      </c>
      <c r="O70" s="12">
        <f t="shared" si="1"/>
        <v>378176</v>
      </c>
    </row>
    <row r="71" spans="1:15" x14ac:dyDescent="0.25">
      <c r="A71" s="75"/>
      <c r="B71" s="76"/>
      <c r="C71" s="62">
        <v>100410</v>
      </c>
      <c r="D71" s="63" t="s">
        <v>112</v>
      </c>
      <c r="E71" s="31">
        <v>9200</v>
      </c>
      <c r="F71" s="31">
        <v>10200</v>
      </c>
      <c r="G71" s="31">
        <v>11200</v>
      </c>
      <c r="H71" s="31">
        <v>404</v>
      </c>
      <c r="I71" s="64">
        <v>3500</v>
      </c>
      <c r="J71" s="61">
        <v>1550</v>
      </c>
      <c r="K71" s="61">
        <v>620</v>
      </c>
      <c r="L71" s="61">
        <v>3.36</v>
      </c>
      <c r="M71" s="61">
        <v>337</v>
      </c>
      <c r="N71" s="5">
        <v>523355</v>
      </c>
      <c r="O71" s="12">
        <f t="shared" si="1"/>
        <v>418684</v>
      </c>
    </row>
    <row r="72" spans="1:15" x14ac:dyDescent="0.25">
      <c r="A72" s="75"/>
      <c r="B72" s="76"/>
      <c r="C72" s="9">
        <v>100411</v>
      </c>
      <c r="D72" s="24" t="s">
        <v>113</v>
      </c>
      <c r="E72" s="15">
        <v>10200</v>
      </c>
      <c r="F72" s="15">
        <v>11200</v>
      </c>
      <c r="G72" s="15">
        <v>12200</v>
      </c>
      <c r="H72" s="15">
        <v>429</v>
      </c>
      <c r="I72" s="10">
        <v>3500</v>
      </c>
      <c r="J72" s="11">
        <v>1550</v>
      </c>
      <c r="K72" s="11">
        <v>685</v>
      </c>
      <c r="L72" s="11">
        <v>3.72</v>
      </c>
      <c r="M72" s="11">
        <v>373</v>
      </c>
      <c r="N72" s="5">
        <v>562685</v>
      </c>
      <c r="O72" s="12">
        <f t="shared" si="1"/>
        <v>450148</v>
      </c>
    </row>
    <row r="73" spans="1:15" x14ac:dyDescent="0.25">
      <c r="A73" s="75"/>
      <c r="B73" s="76" t="s">
        <v>14</v>
      </c>
      <c r="C73" s="9">
        <v>100412</v>
      </c>
      <c r="D73" s="24" t="s">
        <v>114</v>
      </c>
      <c r="E73" s="15">
        <v>11300</v>
      </c>
      <c r="F73" s="15">
        <v>12300</v>
      </c>
      <c r="G73" s="15">
        <v>13300</v>
      </c>
      <c r="H73" s="15">
        <v>532</v>
      </c>
      <c r="I73" s="10">
        <v>3500</v>
      </c>
      <c r="J73" s="11">
        <v>1550</v>
      </c>
      <c r="K73" s="11">
        <v>730</v>
      </c>
      <c r="L73" s="11">
        <v>3.96</v>
      </c>
      <c r="M73" s="11">
        <v>399</v>
      </c>
      <c r="N73" s="5">
        <v>659490</v>
      </c>
      <c r="O73" s="12">
        <f t="shared" si="1"/>
        <v>527592</v>
      </c>
    </row>
    <row r="74" spans="1:15" x14ac:dyDescent="0.25">
      <c r="A74" s="75"/>
      <c r="B74" s="76"/>
      <c r="C74" s="9">
        <v>100413</v>
      </c>
      <c r="D74" s="24" t="s">
        <v>115</v>
      </c>
      <c r="E74" s="15">
        <v>12300</v>
      </c>
      <c r="F74" s="15">
        <v>13300</v>
      </c>
      <c r="G74" s="15">
        <v>14300</v>
      </c>
      <c r="H74" s="15">
        <v>559</v>
      </c>
      <c r="I74" s="10">
        <v>3500</v>
      </c>
      <c r="J74" s="11">
        <v>1550</v>
      </c>
      <c r="K74" s="11">
        <v>840</v>
      </c>
      <c r="L74" s="11">
        <v>4.5599999999999996</v>
      </c>
      <c r="M74" s="11">
        <v>497</v>
      </c>
      <c r="N74" s="5">
        <v>698820</v>
      </c>
      <c r="O74" s="12">
        <f t="shared" si="1"/>
        <v>559056</v>
      </c>
    </row>
    <row r="75" spans="1:15" x14ac:dyDescent="0.25">
      <c r="A75" s="75"/>
      <c r="B75" s="76"/>
      <c r="C75" s="9">
        <v>100414</v>
      </c>
      <c r="D75" s="24" t="s">
        <v>116</v>
      </c>
      <c r="E75" s="15">
        <v>13300</v>
      </c>
      <c r="F75" s="15">
        <v>14300</v>
      </c>
      <c r="G75" s="15">
        <v>15300</v>
      </c>
      <c r="H75" s="15">
        <v>599</v>
      </c>
      <c r="I75" s="10">
        <v>3500</v>
      </c>
      <c r="J75" s="11">
        <v>1550</v>
      </c>
      <c r="K75" s="11">
        <v>885</v>
      </c>
      <c r="L75" s="11">
        <v>4.8</v>
      </c>
      <c r="M75" s="11">
        <v>522</v>
      </c>
      <c r="N75" s="5">
        <v>749455</v>
      </c>
      <c r="O75" s="12">
        <f t="shared" si="1"/>
        <v>599564</v>
      </c>
    </row>
    <row r="76" spans="1:15" x14ac:dyDescent="0.25">
      <c r="A76" s="75"/>
      <c r="B76" s="76"/>
      <c r="C76" s="9">
        <v>100415</v>
      </c>
      <c r="D76" s="24" t="s">
        <v>117</v>
      </c>
      <c r="E76" s="15">
        <v>14300</v>
      </c>
      <c r="F76" s="15">
        <v>15300</v>
      </c>
      <c r="G76" s="15">
        <v>16300</v>
      </c>
      <c r="H76" s="15">
        <v>626</v>
      </c>
      <c r="I76" s="10">
        <v>3500</v>
      </c>
      <c r="J76" s="11">
        <v>1550</v>
      </c>
      <c r="K76" s="11">
        <v>950</v>
      </c>
      <c r="L76" s="11">
        <v>5.15</v>
      </c>
      <c r="M76" s="11">
        <v>558</v>
      </c>
      <c r="N76" s="5">
        <v>788785</v>
      </c>
      <c r="O76" s="12">
        <f t="shared" si="1"/>
        <v>631028</v>
      </c>
    </row>
    <row r="77" spans="1:15" x14ac:dyDescent="0.25">
      <c r="A77" s="75"/>
      <c r="B77" s="76"/>
      <c r="C77" s="9">
        <v>100416</v>
      </c>
      <c r="D77" s="24" t="s">
        <v>118</v>
      </c>
      <c r="E77" s="15">
        <v>15300</v>
      </c>
      <c r="F77" s="15">
        <v>16300</v>
      </c>
      <c r="G77" s="15">
        <v>17300</v>
      </c>
      <c r="H77" s="15">
        <v>682</v>
      </c>
      <c r="I77" s="10">
        <v>3500</v>
      </c>
      <c r="J77" s="11">
        <v>1550</v>
      </c>
      <c r="K77" s="11">
        <v>995</v>
      </c>
      <c r="L77" s="11">
        <v>5.4</v>
      </c>
      <c r="M77" s="11">
        <v>583</v>
      </c>
      <c r="N77" s="5">
        <v>839420</v>
      </c>
      <c r="O77" s="12">
        <f t="shared" si="1"/>
        <v>671536</v>
      </c>
    </row>
    <row r="78" spans="1:15" x14ac:dyDescent="0.25">
      <c r="A78" s="75"/>
      <c r="B78" s="76"/>
      <c r="C78" s="9">
        <v>100417</v>
      </c>
      <c r="D78" s="24" t="s">
        <v>119</v>
      </c>
      <c r="E78" s="15">
        <v>16300</v>
      </c>
      <c r="F78" s="15">
        <v>17300</v>
      </c>
      <c r="G78" s="15">
        <v>18300</v>
      </c>
      <c r="H78" s="15">
        <v>693</v>
      </c>
      <c r="I78" s="10">
        <v>3500</v>
      </c>
      <c r="J78" s="11">
        <v>1550</v>
      </c>
      <c r="K78" s="11">
        <v>1060</v>
      </c>
      <c r="L78" s="11">
        <v>5.75</v>
      </c>
      <c r="M78" s="11">
        <v>620</v>
      </c>
      <c r="N78" s="5">
        <v>878750</v>
      </c>
      <c r="O78" s="12">
        <f t="shared" si="1"/>
        <v>703000</v>
      </c>
    </row>
    <row r="79" spans="1:15" x14ac:dyDescent="0.25">
      <c r="A79" s="75"/>
      <c r="B79" s="76"/>
      <c r="C79" s="9">
        <v>100418</v>
      </c>
      <c r="D79" s="24" t="s">
        <v>120</v>
      </c>
      <c r="E79" s="15">
        <v>17300</v>
      </c>
      <c r="F79" s="15">
        <v>18300</v>
      </c>
      <c r="G79" s="15">
        <v>19300</v>
      </c>
      <c r="H79" s="15">
        <v>749</v>
      </c>
      <c r="I79" s="10">
        <v>3500</v>
      </c>
      <c r="J79" s="11">
        <v>1550</v>
      </c>
      <c r="K79" s="11">
        <v>1110</v>
      </c>
      <c r="L79" s="11">
        <v>6.02</v>
      </c>
      <c r="M79" s="11">
        <v>645</v>
      </c>
      <c r="N79" s="5">
        <v>929385</v>
      </c>
      <c r="O79" s="12">
        <f t="shared" si="1"/>
        <v>743508</v>
      </c>
    </row>
    <row r="80" spans="1:15" x14ac:dyDescent="0.25">
      <c r="A80" s="75"/>
      <c r="B80" s="76"/>
      <c r="C80" s="9">
        <v>100419</v>
      </c>
      <c r="D80" s="24" t="s">
        <v>121</v>
      </c>
      <c r="E80" s="15">
        <v>18300</v>
      </c>
      <c r="F80" s="15">
        <v>19300</v>
      </c>
      <c r="G80" s="15">
        <v>20300</v>
      </c>
      <c r="H80" s="15">
        <v>760</v>
      </c>
      <c r="I80" s="10">
        <v>3500</v>
      </c>
      <c r="J80" s="11">
        <v>1550</v>
      </c>
      <c r="K80" s="11">
        <v>1175</v>
      </c>
      <c r="L80" s="11">
        <v>6.38</v>
      </c>
      <c r="M80" s="11">
        <v>681</v>
      </c>
      <c r="N80" s="5">
        <v>968715</v>
      </c>
      <c r="O80" s="12">
        <f t="shared" si="1"/>
        <v>774972</v>
      </c>
    </row>
    <row r="81" spans="1:15" x14ac:dyDescent="0.25">
      <c r="A81" s="75"/>
      <c r="B81" s="76"/>
      <c r="C81" s="9">
        <v>100420</v>
      </c>
      <c r="D81" s="24" t="s">
        <v>122</v>
      </c>
      <c r="E81" s="15">
        <v>19300</v>
      </c>
      <c r="F81" s="15">
        <v>20300</v>
      </c>
      <c r="G81" s="15">
        <v>21300</v>
      </c>
      <c r="H81" s="15">
        <v>800</v>
      </c>
      <c r="I81" s="10">
        <v>3500</v>
      </c>
      <c r="J81" s="11">
        <v>1550</v>
      </c>
      <c r="K81" s="11">
        <v>1220</v>
      </c>
      <c r="L81" s="11">
        <v>6.62</v>
      </c>
      <c r="M81" s="11">
        <v>706</v>
      </c>
      <c r="N81" s="5">
        <v>1019350</v>
      </c>
      <c r="O81" s="12">
        <f t="shared" si="1"/>
        <v>815480</v>
      </c>
    </row>
    <row r="82" spans="1:15" x14ac:dyDescent="0.25">
      <c r="A82" s="75"/>
      <c r="B82" s="76"/>
      <c r="C82" s="9">
        <v>100421</v>
      </c>
      <c r="D82" s="24" t="s">
        <v>123</v>
      </c>
      <c r="E82" s="15">
        <v>20300</v>
      </c>
      <c r="F82" s="15">
        <v>21300</v>
      </c>
      <c r="G82" s="15">
        <v>22300</v>
      </c>
      <c r="H82" s="15">
        <v>827</v>
      </c>
      <c r="I82" s="10">
        <v>3500</v>
      </c>
      <c r="J82" s="11">
        <v>1550</v>
      </c>
      <c r="K82" s="11">
        <v>1285</v>
      </c>
      <c r="L82" s="11">
        <v>6.97</v>
      </c>
      <c r="M82" s="11">
        <v>742</v>
      </c>
      <c r="N82" s="5">
        <v>1058680</v>
      </c>
      <c r="O82" s="12">
        <f t="shared" si="1"/>
        <v>846944</v>
      </c>
    </row>
    <row r="83" spans="1:15" ht="57.6" customHeight="1" x14ac:dyDescent="0.25">
      <c r="A83" s="77"/>
      <c r="B83" s="76" t="s">
        <v>15</v>
      </c>
      <c r="C83" s="9">
        <v>100503</v>
      </c>
      <c r="D83" s="24" t="s">
        <v>124</v>
      </c>
      <c r="E83" s="15">
        <v>2100</v>
      </c>
      <c r="F83" s="15">
        <v>3100</v>
      </c>
      <c r="G83" s="15">
        <v>4100</v>
      </c>
      <c r="H83" s="11"/>
      <c r="I83" s="10">
        <v>2450</v>
      </c>
      <c r="J83" s="11">
        <v>850</v>
      </c>
      <c r="K83" s="11">
        <v>230</v>
      </c>
      <c r="L83" s="11">
        <v>0.48</v>
      </c>
      <c r="M83" s="11">
        <v>77</v>
      </c>
      <c r="N83" s="5">
        <v>100510</v>
      </c>
      <c r="O83" s="12">
        <f t="shared" si="1"/>
        <v>80408</v>
      </c>
    </row>
    <row r="84" spans="1:15" ht="57.6" customHeight="1" x14ac:dyDescent="0.25">
      <c r="A84" s="77"/>
      <c r="B84" s="76"/>
      <c r="C84" s="9">
        <v>100504</v>
      </c>
      <c r="D84" s="24" t="s">
        <v>125</v>
      </c>
      <c r="E84" s="15">
        <v>3100</v>
      </c>
      <c r="F84" s="15">
        <v>4100</v>
      </c>
      <c r="G84" s="15">
        <v>5100</v>
      </c>
      <c r="H84" s="11"/>
      <c r="I84" s="10">
        <v>2450</v>
      </c>
      <c r="J84" s="11">
        <v>850</v>
      </c>
      <c r="K84" s="11">
        <v>280</v>
      </c>
      <c r="L84" s="11">
        <v>0.57999999999999996</v>
      </c>
      <c r="M84" s="11">
        <v>86</v>
      </c>
      <c r="N84" s="5">
        <v>113335</v>
      </c>
      <c r="O84" s="12">
        <f t="shared" si="1"/>
        <v>90668</v>
      </c>
    </row>
    <row r="85" spans="1:15" ht="57.6" customHeight="1" x14ac:dyDescent="0.25">
      <c r="A85" s="77"/>
      <c r="B85" s="76"/>
      <c r="C85" s="9">
        <v>100505</v>
      </c>
      <c r="D85" s="24" t="s">
        <v>126</v>
      </c>
      <c r="E85" s="15">
        <v>4100</v>
      </c>
      <c r="F85" s="15">
        <v>5100</v>
      </c>
      <c r="G85" s="15">
        <v>6100</v>
      </c>
      <c r="H85" s="11"/>
      <c r="I85" s="10">
        <v>2450</v>
      </c>
      <c r="J85" s="11">
        <v>850</v>
      </c>
      <c r="K85" s="11">
        <v>385</v>
      </c>
      <c r="L85" s="11">
        <v>0.8</v>
      </c>
      <c r="M85" s="11">
        <v>118</v>
      </c>
      <c r="N85" s="5">
        <v>155895</v>
      </c>
      <c r="O85" s="12">
        <f t="shared" si="1"/>
        <v>124716</v>
      </c>
    </row>
    <row r="86" spans="1:15" ht="57.6" customHeight="1" x14ac:dyDescent="0.25">
      <c r="A86" s="78"/>
      <c r="B86" s="76"/>
      <c r="C86" s="9">
        <v>100506</v>
      </c>
      <c r="D86" s="24" t="s">
        <v>127</v>
      </c>
      <c r="E86" s="15">
        <v>5100</v>
      </c>
      <c r="F86" s="15">
        <v>6100</v>
      </c>
      <c r="G86" s="15">
        <v>7100</v>
      </c>
      <c r="H86" s="11"/>
      <c r="I86" s="10">
        <v>2450</v>
      </c>
      <c r="J86" s="11">
        <v>850</v>
      </c>
      <c r="K86" s="11">
        <v>430</v>
      </c>
      <c r="L86" s="11">
        <v>0.9</v>
      </c>
      <c r="M86" s="11">
        <v>130</v>
      </c>
      <c r="N86" s="5">
        <v>174420</v>
      </c>
      <c r="O86" s="12">
        <f t="shared" si="1"/>
        <v>139536</v>
      </c>
    </row>
    <row r="87" spans="1:15" ht="232.5" customHeight="1" x14ac:dyDescent="0.25">
      <c r="A87" s="13"/>
      <c r="B87" s="8" t="s">
        <v>16</v>
      </c>
      <c r="C87" s="9">
        <v>100507</v>
      </c>
      <c r="D87" s="25" t="s">
        <v>313</v>
      </c>
      <c r="E87" s="15">
        <v>1100</v>
      </c>
      <c r="F87" s="15">
        <v>2100</v>
      </c>
      <c r="G87" s="15">
        <v>3100</v>
      </c>
      <c r="H87" s="15">
        <v>26</v>
      </c>
      <c r="I87" s="10">
        <v>2450</v>
      </c>
      <c r="J87" s="11">
        <v>800</v>
      </c>
      <c r="K87" s="11">
        <v>150</v>
      </c>
      <c r="L87" s="11">
        <v>0.3</v>
      </c>
      <c r="M87" s="11">
        <v>53</v>
      </c>
      <c r="N87" s="5">
        <v>63460</v>
      </c>
      <c r="O87" s="12">
        <f t="shared" si="1"/>
        <v>50768</v>
      </c>
    </row>
    <row r="88" spans="1:15" ht="223.5" customHeight="1" x14ac:dyDescent="0.25">
      <c r="A88" s="13"/>
      <c r="B88" s="8" t="s">
        <v>17</v>
      </c>
      <c r="C88" s="9">
        <v>100508</v>
      </c>
      <c r="D88" s="25" t="s">
        <v>314</v>
      </c>
      <c r="E88" s="15">
        <v>1100</v>
      </c>
      <c r="F88" s="15">
        <v>2100</v>
      </c>
      <c r="G88" s="15">
        <v>3100</v>
      </c>
      <c r="H88" s="15">
        <v>69</v>
      </c>
      <c r="I88" s="10">
        <v>2450</v>
      </c>
      <c r="J88" s="11">
        <v>1550</v>
      </c>
      <c r="K88" s="11">
        <v>142</v>
      </c>
      <c r="L88" s="11">
        <v>0.54</v>
      </c>
      <c r="M88" s="11">
        <v>69</v>
      </c>
      <c r="N88" s="5">
        <v>91580</v>
      </c>
      <c r="O88" s="12">
        <f t="shared" si="1"/>
        <v>73264</v>
      </c>
    </row>
  </sheetData>
  <mergeCells count="16">
    <mergeCell ref="I3:M3"/>
    <mergeCell ref="E3:H3"/>
    <mergeCell ref="A5:A24"/>
    <mergeCell ref="B5:B14"/>
    <mergeCell ref="B15:B24"/>
    <mergeCell ref="A25:A43"/>
    <mergeCell ref="B25:B33"/>
    <mergeCell ref="B34:B43"/>
    <mergeCell ref="A44:A63"/>
    <mergeCell ref="B44:B53"/>
    <mergeCell ref="B54:B63"/>
    <mergeCell ref="A64:A82"/>
    <mergeCell ref="B64:B72"/>
    <mergeCell ref="B73:B82"/>
    <mergeCell ref="A83:A86"/>
    <mergeCell ref="B83:B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6"/>
  <sheetViews>
    <sheetView zoomScale="78" zoomScaleNormal="78" workbookViewId="0">
      <selection activeCell="A49" sqref="A49"/>
    </sheetView>
  </sheetViews>
  <sheetFormatPr defaultRowHeight="15" x14ac:dyDescent="0.25"/>
  <cols>
    <col min="1" max="1" width="41.7109375" customWidth="1"/>
    <col min="2" max="2" width="35.28515625" customWidth="1"/>
    <col min="4" max="4" width="13" customWidth="1"/>
    <col min="5" max="9" width="17.28515625" customWidth="1"/>
    <col min="10" max="10" width="17.140625" customWidth="1"/>
    <col min="11" max="11" width="21.42578125" customWidth="1"/>
  </cols>
  <sheetData>
    <row r="1" spans="1:19" ht="33" customHeight="1" x14ac:dyDescent="0.25"/>
    <row r="2" spans="1:19" ht="4.5" customHeight="1" x14ac:dyDescent="0.25"/>
    <row r="3" spans="1:19" ht="16.5" customHeight="1" x14ac:dyDescent="0.25">
      <c r="M3" s="84" t="s">
        <v>41</v>
      </c>
      <c r="N3" s="85"/>
      <c r="O3" s="85"/>
      <c r="P3" s="85"/>
      <c r="Q3" s="85"/>
    </row>
    <row r="4" spans="1:19" hidden="1" x14ac:dyDescent="0.25">
      <c r="E4" s="86" t="s">
        <v>165</v>
      </c>
      <c r="F4" s="87"/>
      <c r="G4" s="87"/>
      <c r="H4" s="87"/>
      <c r="I4" s="87"/>
      <c r="J4" s="87"/>
      <c r="K4" s="87"/>
      <c r="L4" s="88"/>
      <c r="M4" s="89" t="s">
        <v>41</v>
      </c>
      <c r="N4" s="90"/>
      <c r="O4" s="90"/>
      <c r="P4" s="90"/>
      <c r="Q4" s="91"/>
    </row>
    <row r="5" spans="1:19" s="3" customFormat="1" ht="30" customHeight="1" x14ac:dyDescent="0.25">
      <c r="A5" s="43" t="s">
        <v>1</v>
      </c>
      <c r="B5" s="44" t="s">
        <v>2</v>
      </c>
      <c r="C5" s="32" t="s">
        <v>3</v>
      </c>
      <c r="D5" s="32" t="s">
        <v>2</v>
      </c>
      <c r="E5" s="45" t="s">
        <v>43</v>
      </c>
      <c r="F5" s="45" t="s">
        <v>212</v>
      </c>
      <c r="G5" s="45" t="s">
        <v>159</v>
      </c>
      <c r="H5" s="45" t="s">
        <v>160</v>
      </c>
      <c r="I5" s="45" t="s">
        <v>161</v>
      </c>
      <c r="J5" s="45" t="s">
        <v>4</v>
      </c>
      <c r="K5" s="45" t="s">
        <v>162</v>
      </c>
      <c r="L5" s="45" t="s">
        <v>42</v>
      </c>
      <c r="M5" s="32" t="s">
        <v>4</v>
      </c>
      <c r="N5" s="32" t="s">
        <v>5</v>
      </c>
      <c r="O5" s="32" t="s">
        <v>6</v>
      </c>
      <c r="P5" s="32" t="s">
        <v>7</v>
      </c>
      <c r="Q5" s="32" t="s">
        <v>8</v>
      </c>
      <c r="R5" s="5" t="s">
        <v>9</v>
      </c>
      <c r="S5" s="6" t="s">
        <v>10</v>
      </c>
    </row>
    <row r="6" spans="1:19" ht="14.45" customHeight="1" x14ac:dyDescent="0.25">
      <c r="A6" s="92"/>
      <c r="B6" s="83" t="s">
        <v>18</v>
      </c>
      <c r="C6" s="4">
        <v>100901</v>
      </c>
      <c r="D6" s="28" t="s">
        <v>128</v>
      </c>
      <c r="E6" s="26">
        <v>800</v>
      </c>
      <c r="F6" s="26">
        <v>3</v>
      </c>
      <c r="G6" s="26" t="s">
        <v>164</v>
      </c>
      <c r="H6" s="26">
        <v>60</v>
      </c>
      <c r="I6" s="26">
        <v>900</v>
      </c>
      <c r="J6" s="26">
        <v>1169</v>
      </c>
      <c r="K6" s="26">
        <v>740</v>
      </c>
      <c r="L6" s="26">
        <v>34</v>
      </c>
      <c r="M6" s="10">
        <v>3500</v>
      </c>
      <c r="N6" s="11">
        <v>1550</v>
      </c>
      <c r="O6" s="11">
        <v>1325</v>
      </c>
      <c r="P6" s="11">
        <v>7.19</v>
      </c>
      <c r="Q6" s="11">
        <v>34</v>
      </c>
      <c r="R6" s="66">
        <v>81035</v>
      </c>
      <c r="S6" s="67">
        <f t="shared" ref="S6:S36" si="0">R6*0.8</f>
        <v>64828</v>
      </c>
    </row>
    <row r="7" spans="1:19" x14ac:dyDescent="0.25">
      <c r="A7" s="92"/>
      <c r="B7" s="83"/>
      <c r="C7" s="4">
        <v>100902</v>
      </c>
      <c r="D7" s="28" t="s">
        <v>129</v>
      </c>
      <c r="E7" s="26">
        <v>1000</v>
      </c>
      <c r="F7" s="26">
        <v>4</v>
      </c>
      <c r="G7" s="26" t="s">
        <v>164</v>
      </c>
      <c r="H7" s="26">
        <v>60</v>
      </c>
      <c r="I7" s="26">
        <v>900</v>
      </c>
      <c r="J7" s="26">
        <v>1308</v>
      </c>
      <c r="K7" s="26">
        <v>740</v>
      </c>
      <c r="L7" s="26">
        <v>36</v>
      </c>
      <c r="M7" s="14">
        <v>1308</v>
      </c>
      <c r="N7" s="15">
        <v>740</v>
      </c>
      <c r="O7" s="16">
        <v>380</v>
      </c>
      <c r="P7" s="17">
        <f>ROUNDUP(M7*N7*O7*0.000000001,3)</f>
        <v>0.36799999999999999</v>
      </c>
      <c r="Q7" s="15">
        <v>35</v>
      </c>
      <c r="R7" s="66">
        <v>82745</v>
      </c>
      <c r="S7" s="67">
        <f t="shared" si="0"/>
        <v>66196</v>
      </c>
    </row>
    <row r="8" spans="1:19" x14ac:dyDescent="0.25">
      <c r="A8" s="92"/>
      <c r="B8" s="83"/>
      <c r="C8" s="4">
        <v>100903</v>
      </c>
      <c r="D8" s="28" t="s">
        <v>130</v>
      </c>
      <c r="E8" s="27">
        <v>1200</v>
      </c>
      <c r="F8" s="27">
        <v>5</v>
      </c>
      <c r="G8" s="26" t="s">
        <v>164</v>
      </c>
      <c r="H8" s="26">
        <v>60</v>
      </c>
      <c r="I8" s="26">
        <v>900</v>
      </c>
      <c r="J8" s="26">
        <v>1400</v>
      </c>
      <c r="K8" s="26">
        <v>740</v>
      </c>
      <c r="L8" s="26">
        <v>38</v>
      </c>
      <c r="M8" s="14">
        <v>1400</v>
      </c>
      <c r="N8" s="15">
        <v>740</v>
      </c>
      <c r="O8" s="16">
        <v>360</v>
      </c>
      <c r="P8" s="17">
        <v>0.4</v>
      </c>
      <c r="Q8" s="15">
        <v>41</v>
      </c>
      <c r="R8" s="66">
        <v>86640</v>
      </c>
      <c r="S8" s="67">
        <f t="shared" si="0"/>
        <v>69312</v>
      </c>
    </row>
    <row r="9" spans="1:19" x14ac:dyDescent="0.25">
      <c r="A9" s="92"/>
      <c r="B9" s="83"/>
      <c r="C9" s="4">
        <v>100904</v>
      </c>
      <c r="D9" s="28" t="s">
        <v>131</v>
      </c>
      <c r="E9" s="27">
        <v>1500</v>
      </c>
      <c r="F9" s="27">
        <v>6</v>
      </c>
      <c r="G9" s="26" t="s">
        <v>164</v>
      </c>
      <c r="H9" s="33">
        <v>60</v>
      </c>
      <c r="I9" s="26">
        <v>900</v>
      </c>
      <c r="J9" s="26">
        <v>1573</v>
      </c>
      <c r="K9" s="26">
        <v>740</v>
      </c>
      <c r="L9" s="26">
        <v>42</v>
      </c>
      <c r="M9" s="14">
        <v>1573</v>
      </c>
      <c r="N9" s="15">
        <v>740</v>
      </c>
      <c r="O9" s="16">
        <v>320</v>
      </c>
      <c r="P9" s="17">
        <v>0.43</v>
      </c>
      <c r="Q9" s="15">
        <v>42</v>
      </c>
      <c r="R9" s="66">
        <v>89110</v>
      </c>
      <c r="S9" s="67">
        <f t="shared" si="0"/>
        <v>71288</v>
      </c>
    </row>
    <row r="10" spans="1:19" x14ac:dyDescent="0.25">
      <c r="A10" s="92"/>
      <c r="B10" s="83"/>
      <c r="C10" s="4">
        <v>100905</v>
      </c>
      <c r="D10" s="28" t="s">
        <v>132</v>
      </c>
      <c r="E10" s="27">
        <v>1800</v>
      </c>
      <c r="F10" s="27">
        <v>7</v>
      </c>
      <c r="G10" s="26" t="s">
        <v>164</v>
      </c>
      <c r="H10" s="26">
        <v>60</v>
      </c>
      <c r="I10" s="26">
        <v>1400</v>
      </c>
      <c r="J10" s="26">
        <v>1743</v>
      </c>
      <c r="K10" s="26">
        <v>740</v>
      </c>
      <c r="L10" s="26">
        <v>47</v>
      </c>
      <c r="M10" s="14">
        <v>1743</v>
      </c>
      <c r="N10" s="15">
        <v>740</v>
      </c>
      <c r="O10" s="16">
        <v>320</v>
      </c>
      <c r="P10" s="15">
        <v>0.5</v>
      </c>
      <c r="Q10" s="15">
        <v>49</v>
      </c>
      <c r="R10" s="66">
        <v>105355</v>
      </c>
      <c r="S10" s="67">
        <f t="shared" si="0"/>
        <v>84284</v>
      </c>
    </row>
    <row r="11" spans="1:19" x14ac:dyDescent="0.25">
      <c r="A11" s="92"/>
      <c r="B11" s="83"/>
      <c r="C11" s="4">
        <v>100906</v>
      </c>
      <c r="D11" s="28" t="s">
        <v>133</v>
      </c>
      <c r="E11" s="27">
        <v>2000</v>
      </c>
      <c r="F11" s="27">
        <v>8</v>
      </c>
      <c r="G11" s="26" t="s">
        <v>164</v>
      </c>
      <c r="H11" s="26">
        <v>60</v>
      </c>
      <c r="I11" s="26">
        <v>1400</v>
      </c>
      <c r="J11" s="26">
        <v>1860</v>
      </c>
      <c r="K11" s="27">
        <v>740</v>
      </c>
      <c r="L11" s="27">
        <v>50</v>
      </c>
      <c r="M11" s="58">
        <v>1860</v>
      </c>
      <c r="N11" s="31">
        <v>740</v>
      </c>
      <c r="O11" s="59">
        <v>320</v>
      </c>
      <c r="P11" s="31">
        <v>0.54</v>
      </c>
      <c r="Q11" s="31">
        <v>51</v>
      </c>
      <c r="R11" s="66">
        <v>109820</v>
      </c>
      <c r="S11" s="67">
        <f t="shared" si="0"/>
        <v>87856</v>
      </c>
    </row>
    <row r="12" spans="1:19" x14ac:dyDescent="0.25">
      <c r="A12" s="92"/>
      <c r="B12" s="83"/>
      <c r="C12" s="4">
        <v>100907</v>
      </c>
      <c r="D12" s="28" t="s">
        <v>134</v>
      </c>
      <c r="E12" s="26">
        <v>2500</v>
      </c>
      <c r="F12" s="26">
        <v>10</v>
      </c>
      <c r="G12" s="26" t="s">
        <v>164</v>
      </c>
      <c r="H12" s="26">
        <v>60</v>
      </c>
      <c r="I12" s="26">
        <v>1400</v>
      </c>
      <c r="J12" s="26">
        <v>2232</v>
      </c>
      <c r="K12" s="27">
        <v>740</v>
      </c>
      <c r="L12" s="27">
        <v>56</v>
      </c>
      <c r="M12" s="58">
        <v>2232</v>
      </c>
      <c r="N12" s="31">
        <v>740</v>
      </c>
      <c r="O12" s="59">
        <v>320</v>
      </c>
      <c r="P12" s="60">
        <v>0.65</v>
      </c>
      <c r="Q12" s="31">
        <v>58</v>
      </c>
      <c r="R12" s="66">
        <v>123500</v>
      </c>
      <c r="S12" s="67">
        <f t="shared" si="0"/>
        <v>98800</v>
      </c>
    </row>
    <row r="13" spans="1:19" x14ac:dyDescent="0.25">
      <c r="A13" s="92"/>
      <c r="B13" s="83"/>
      <c r="C13" s="4">
        <v>100908</v>
      </c>
      <c r="D13" s="28" t="s">
        <v>135</v>
      </c>
      <c r="E13" s="26">
        <v>3000</v>
      </c>
      <c r="F13" s="26">
        <v>12</v>
      </c>
      <c r="G13" s="26" t="s">
        <v>164</v>
      </c>
      <c r="H13" s="26">
        <v>60</v>
      </c>
      <c r="I13" s="26">
        <v>1900</v>
      </c>
      <c r="J13" s="26">
        <v>2520</v>
      </c>
      <c r="K13" s="27">
        <v>740</v>
      </c>
      <c r="L13" s="27">
        <v>67</v>
      </c>
      <c r="M13" s="58">
        <v>2520</v>
      </c>
      <c r="N13" s="31">
        <v>740</v>
      </c>
      <c r="O13" s="59">
        <v>320</v>
      </c>
      <c r="P13" s="60">
        <v>0.78</v>
      </c>
      <c r="Q13" s="31">
        <v>67</v>
      </c>
      <c r="R13" s="66">
        <v>130815</v>
      </c>
      <c r="S13" s="67">
        <f t="shared" si="0"/>
        <v>104652</v>
      </c>
    </row>
    <row r="14" spans="1:19" x14ac:dyDescent="0.25">
      <c r="A14" s="82"/>
      <c r="B14" s="83" t="s">
        <v>19</v>
      </c>
      <c r="C14" s="56">
        <v>100909</v>
      </c>
      <c r="D14" s="57" t="s">
        <v>136</v>
      </c>
      <c r="E14" s="27">
        <v>800</v>
      </c>
      <c r="F14" s="27">
        <v>3</v>
      </c>
      <c r="G14" s="26" t="s">
        <v>164</v>
      </c>
      <c r="H14" s="26">
        <v>60</v>
      </c>
      <c r="I14" s="26">
        <v>900</v>
      </c>
      <c r="J14" s="26">
        <v>1169</v>
      </c>
      <c r="K14" s="27">
        <v>740</v>
      </c>
      <c r="L14" s="27">
        <v>34</v>
      </c>
      <c r="M14" s="58">
        <v>1169</v>
      </c>
      <c r="N14" s="31">
        <v>740</v>
      </c>
      <c r="O14" s="61">
        <v>320</v>
      </c>
      <c r="P14" s="60">
        <v>0.28999999999999998</v>
      </c>
      <c r="Q14" s="31">
        <v>34</v>
      </c>
      <c r="R14" s="66">
        <v>89110</v>
      </c>
      <c r="S14" s="67">
        <f t="shared" si="0"/>
        <v>71288</v>
      </c>
    </row>
    <row r="15" spans="1:19" x14ac:dyDescent="0.25">
      <c r="A15" s="82"/>
      <c r="B15" s="83"/>
      <c r="C15" s="56">
        <v>100910</v>
      </c>
      <c r="D15" s="57" t="s">
        <v>137</v>
      </c>
      <c r="E15" s="27">
        <v>1000</v>
      </c>
      <c r="F15" s="27">
        <v>4</v>
      </c>
      <c r="G15" s="26" t="s">
        <v>164</v>
      </c>
      <c r="H15" s="26">
        <v>60</v>
      </c>
      <c r="I15" s="26">
        <v>900</v>
      </c>
      <c r="J15" s="26">
        <v>1308</v>
      </c>
      <c r="K15" s="27">
        <v>740</v>
      </c>
      <c r="L15" s="27">
        <v>35.5</v>
      </c>
      <c r="M15" s="58">
        <v>1308</v>
      </c>
      <c r="N15" s="31">
        <v>740</v>
      </c>
      <c r="O15" s="61">
        <v>320</v>
      </c>
      <c r="P15" s="60">
        <v>0.31</v>
      </c>
      <c r="Q15" s="31">
        <v>35.5</v>
      </c>
      <c r="R15" s="66">
        <v>91105</v>
      </c>
      <c r="S15" s="67">
        <f t="shared" si="0"/>
        <v>72884</v>
      </c>
    </row>
    <row r="16" spans="1:19" x14ac:dyDescent="0.25">
      <c r="A16" s="82"/>
      <c r="B16" s="83"/>
      <c r="C16" s="56">
        <v>100911</v>
      </c>
      <c r="D16" s="57" t="s">
        <v>138</v>
      </c>
      <c r="E16" s="27">
        <v>1200</v>
      </c>
      <c r="F16" s="27">
        <v>5</v>
      </c>
      <c r="G16" s="26" t="s">
        <v>164</v>
      </c>
      <c r="H16" s="26">
        <v>60</v>
      </c>
      <c r="I16" s="26">
        <v>900</v>
      </c>
      <c r="J16" s="26">
        <v>1400</v>
      </c>
      <c r="K16" s="27">
        <v>740</v>
      </c>
      <c r="L16" s="27">
        <v>38</v>
      </c>
      <c r="M16" s="58">
        <v>1400</v>
      </c>
      <c r="N16" s="31">
        <v>740</v>
      </c>
      <c r="O16" s="61">
        <v>320</v>
      </c>
      <c r="P16" s="31">
        <v>0.36</v>
      </c>
      <c r="Q16" s="31">
        <v>38</v>
      </c>
      <c r="R16" s="66">
        <v>95285</v>
      </c>
      <c r="S16" s="67">
        <f t="shared" si="0"/>
        <v>76228</v>
      </c>
    </row>
    <row r="17" spans="1:19" x14ac:dyDescent="0.25">
      <c r="A17" s="82"/>
      <c r="B17" s="83"/>
      <c r="C17" s="56">
        <v>100912</v>
      </c>
      <c r="D17" s="57" t="s">
        <v>139</v>
      </c>
      <c r="E17" s="27">
        <v>1500</v>
      </c>
      <c r="F17" s="27">
        <v>6</v>
      </c>
      <c r="G17" s="26" t="s">
        <v>164</v>
      </c>
      <c r="H17" s="26">
        <v>60</v>
      </c>
      <c r="I17" s="26">
        <v>900</v>
      </c>
      <c r="J17" s="26">
        <v>1573</v>
      </c>
      <c r="K17" s="27">
        <v>740</v>
      </c>
      <c r="L17" s="27">
        <v>42</v>
      </c>
      <c r="M17" s="58">
        <v>1573</v>
      </c>
      <c r="N17" s="31">
        <v>740</v>
      </c>
      <c r="O17" s="61">
        <v>320</v>
      </c>
      <c r="P17" s="31">
        <v>0.43</v>
      </c>
      <c r="Q17" s="31">
        <v>42</v>
      </c>
      <c r="R17" s="66">
        <v>98040</v>
      </c>
      <c r="S17" s="67">
        <f t="shared" si="0"/>
        <v>78432</v>
      </c>
    </row>
    <row r="18" spans="1:19" x14ac:dyDescent="0.25">
      <c r="A18" s="82"/>
      <c r="B18" s="83"/>
      <c r="C18" s="56">
        <v>100913</v>
      </c>
      <c r="D18" s="57" t="s">
        <v>140</v>
      </c>
      <c r="E18" s="27">
        <v>1800</v>
      </c>
      <c r="F18" s="27">
        <v>7</v>
      </c>
      <c r="G18" s="26" t="s">
        <v>164</v>
      </c>
      <c r="H18" s="26">
        <v>60</v>
      </c>
      <c r="I18" s="26">
        <v>1400</v>
      </c>
      <c r="J18" s="26">
        <v>1743</v>
      </c>
      <c r="K18" s="27">
        <v>740</v>
      </c>
      <c r="L18" s="27">
        <v>47</v>
      </c>
      <c r="M18" s="58">
        <v>1743</v>
      </c>
      <c r="N18" s="31">
        <v>740</v>
      </c>
      <c r="O18" s="61">
        <v>320</v>
      </c>
      <c r="P18" s="31">
        <v>0.5</v>
      </c>
      <c r="Q18" s="31">
        <v>47</v>
      </c>
      <c r="R18" s="66">
        <v>115900</v>
      </c>
      <c r="S18" s="67">
        <f t="shared" si="0"/>
        <v>92720</v>
      </c>
    </row>
    <row r="19" spans="1:19" x14ac:dyDescent="0.25">
      <c r="A19" s="82"/>
      <c r="B19" s="83"/>
      <c r="C19" s="56">
        <v>100914</v>
      </c>
      <c r="D19" s="57" t="s">
        <v>141</v>
      </c>
      <c r="E19" s="27">
        <v>2000</v>
      </c>
      <c r="F19" s="27">
        <v>8</v>
      </c>
      <c r="G19" s="26" t="s">
        <v>164</v>
      </c>
      <c r="H19" s="26">
        <v>60</v>
      </c>
      <c r="I19" s="26">
        <v>1400</v>
      </c>
      <c r="J19" s="26">
        <v>1860</v>
      </c>
      <c r="K19" s="27">
        <v>740</v>
      </c>
      <c r="L19" s="27">
        <v>50</v>
      </c>
      <c r="M19" s="58">
        <v>1860</v>
      </c>
      <c r="N19" s="31">
        <v>740</v>
      </c>
      <c r="O19" s="61">
        <v>320</v>
      </c>
      <c r="P19" s="31">
        <v>0.54</v>
      </c>
      <c r="Q19" s="31">
        <v>50</v>
      </c>
      <c r="R19" s="66">
        <v>120840</v>
      </c>
      <c r="S19" s="67">
        <f t="shared" si="0"/>
        <v>96672</v>
      </c>
    </row>
    <row r="20" spans="1:19" x14ac:dyDescent="0.25">
      <c r="A20" s="82"/>
      <c r="B20" s="83"/>
      <c r="C20" s="56">
        <v>100915</v>
      </c>
      <c r="D20" s="57" t="s">
        <v>142</v>
      </c>
      <c r="E20" s="27">
        <v>2500</v>
      </c>
      <c r="F20" s="27">
        <v>10</v>
      </c>
      <c r="G20" s="26" t="s">
        <v>164</v>
      </c>
      <c r="H20" s="26">
        <v>60</v>
      </c>
      <c r="I20" s="26">
        <v>1400</v>
      </c>
      <c r="J20" s="26">
        <v>2232</v>
      </c>
      <c r="K20" s="27">
        <v>740</v>
      </c>
      <c r="L20" s="27">
        <v>56</v>
      </c>
      <c r="M20" s="58">
        <v>2232</v>
      </c>
      <c r="N20" s="31">
        <v>740</v>
      </c>
      <c r="O20" s="61">
        <v>320</v>
      </c>
      <c r="P20" s="31">
        <v>0.65</v>
      </c>
      <c r="Q20" s="31">
        <v>56</v>
      </c>
      <c r="R20" s="66">
        <v>135945</v>
      </c>
      <c r="S20" s="67">
        <f t="shared" si="0"/>
        <v>108756</v>
      </c>
    </row>
    <row r="21" spans="1:19" x14ac:dyDescent="0.25">
      <c r="A21" s="82"/>
      <c r="B21" s="83"/>
      <c r="C21" s="56">
        <v>100916</v>
      </c>
      <c r="D21" s="57" t="s">
        <v>143</v>
      </c>
      <c r="E21" s="27">
        <v>3000</v>
      </c>
      <c r="F21" s="27">
        <v>12</v>
      </c>
      <c r="G21" s="26" t="s">
        <v>164</v>
      </c>
      <c r="H21" s="26">
        <v>60</v>
      </c>
      <c r="I21" s="26">
        <v>1900</v>
      </c>
      <c r="J21" s="26">
        <v>2520</v>
      </c>
      <c r="K21" s="27">
        <v>740</v>
      </c>
      <c r="L21" s="27">
        <v>67</v>
      </c>
      <c r="M21" s="58">
        <v>2520</v>
      </c>
      <c r="N21" s="31">
        <v>740</v>
      </c>
      <c r="O21" s="61">
        <v>320</v>
      </c>
      <c r="P21" s="31">
        <v>0.78</v>
      </c>
      <c r="Q21" s="31">
        <v>67</v>
      </c>
      <c r="R21" s="66">
        <v>143830</v>
      </c>
      <c r="S21" s="67">
        <f t="shared" si="0"/>
        <v>115064</v>
      </c>
    </row>
    <row r="22" spans="1:19" x14ac:dyDescent="0.25">
      <c r="A22" s="82"/>
      <c r="B22" s="83"/>
      <c r="C22" s="56">
        <v>100917</v>
      </c>
      <c r="D22" s="57" t="s">
        <v>144</v>
      </c>
      <c r="E22" s="27">
        <v>3500</v>
      </c>
      <c r="F22" s="27">
        <v>14</v>
      </c>
      <c r="G22" s="26" t="s">
        <v>164</v>
      </c>
      <c r="H22" s="26">
        <v>60</v>
      </c>
      <c r="I22" s="26">
        <v>1900</v>
      </c>
      <c r="J22" s="26">
        <v>2810</v>
      </c>
      <c r="K22" s="27">
        <v>740</v>
      </c>
      <c r="L22" s="27">
        <v>87</v>
      </c>
      <c r="M22" s="58">
        <v>2810</v>
      </c>
      <c r="N22" s="31">
        <v>740</v>
      </c>
      <c r="O22" s="61">
        <v>320</v>
      </c>
      <c r="P22" s="31">
        <v>0.9</v>
      </c>
      <c r="Q22" s="31">
        <v>87</v>
      </c>
      <c r="R22" s="66">
        <v>162070</v>
      </c>
      <c r="S22" s="67">
        <f t="shared" si="0"/>
        <v>129656</v>
      </c>
    </row>
    <row r="23" spans="1:19" x14ac:dyDescent="0.25">
      <c r="A23" s="82"/>
      <c r="B23" s="83"/>
      <c r="C23" s="56">
        <v>100918</v>
      </c>
      <c r="D23" s="57" t="s">
        <v>145</v>
      </c>
      <c r="E23" s="27">
        <v>4000</v>
      </c>
      <c r="F23" s="27">
        <v>16</v>
      </c>
      <c r="G23" s="26" t="s">
        <v>164</v>
      </c>
      <c r="H23" s="26">
        <v>60</v>
      </c>
      <c r="I23" s="26">
        <v>1900</v>
      </c>
      <c r="J23" s="26">
        <v>3100</v>
      </c>
      <c r="K23" s="27">
        <v>740</v>
      </c>
      <c r="L23" s="27">
        <v>96</v>
      </c>
      <c r="M23" s="58">
        <v>3100</v>
      </c>
      <c r="N23" s="31">
        <v>740</v>
      </c>
      <c r="O23" s="61">
        <v>320</v>
      </c>
      <c r="P23" s="31">
        <v>1.02</v>
      </c>
      <c r="Q23" s="31">
        <v>96</v>
      </c>
      <c r="R23" s="66">
        <v>182400</v>
      </c>
      <c r="S23" s="67">
        <f t="shared" si="0"/>
        <v>145920</v>
      </c>
    </row>
    <row r="24" spans="1:19" x14ac:dyDescent="0.25">
      <c r="A24" s="82"/>
      <c r="B24" s="83"/>
      <c r="C24" s="56">
        <v>100919</v>
      </c>
      <c r="D24" s="57" t="s">
        <v>146</v>
      </c>
      <c r="E24" s="27">
        <v>4500</v>
      </c>
      <c r="F24" s="27">
        <v>18</v>
      </c>
      <c r="G24" s="26" t="s">
        <v>164</v>
      </c>
      <c r="H24" s="26">
        <v>60</v>
      </c>
      <c r="I24" s="26">
        <v>2800</v>
      </c>
      <c r="J24" s="26">
        <v>3387</v>
      </c>
      <c r="K24" s="27">
        <v>740</v>
      </c>
      <c r="L24" s="27">
        <v>98</v>
      </c>
      <c r="M24" s="58">
        <v>3387</v>
      </c>
      <c r="N24" s="31">
        <v>740</v>
      </c>
      <c r="O24" s="61">
        <v>310</v>
      </c>
      <c r="P24" s="31">
        <v>1.1100000000000001</v>
      </c>
      <c r="Q24" s="31">
        <v>98</v>
      </c>
      <c r="R24" s="66">
        <v>209570</v>
      </c>
      <c r="S24" s="67">
        <f t="shared" si="0"/>
        <v>167656</v>
      </c>
    </row>
    <row r="25" spans="1:19" x14ac:dyDescent="0.25">
      <c r="A25" s="82"/>
      <c r="B25" s="83"/>
      <c r="C25" s="56">
        <v>100920</v>
      </c>
      <c r="D25" s="57" t="s">
        <v>147</v>
      </c>
      <c r="E25" s="27">
        <v>5000</v>
      </c>
      <c r="F25" s="27">
        <v>20</v>
      </c>
      <c r="G25" s="26" t="s">
        <v>164</v>
      </c>
      <c r="H25" s="26">
        <v>60</v>
      </c>
      <c r="I25" s="26">
        <v>2800</v>
      </c>
      <c r="J25" s="26">
        <v>3595</v>
      </c>
      <c r="K25" s="27">
        <v>940</v>
      </c>
      <c r="L25" s="27">
        <v>130</v>
      </c>
      <c r="M25" s="58">
        <v>3595</v>
      </c>
      <c r="N25" s="31">
        <v>940</v>
      </c>
      <c r="O25" s="61">
        <v>350</v>
      </c>
      <c r="P25" s="31">
        <v>1.8</v>
      </c>
      <c r="Q25" s="31">
        <v>130</v>
      </c>
      <c r="R25" s="66">
        <v>283765</v>
      </c>
      <c r="S25" s="67">
        <f t="shared" si="0"/>
        <v>227012</v>
      </c>
    </row>
    <row r="26" spans="1:19" ht="14.45" customHeight="1" x14ac:dyDescent="0.25">
      <c r="A26" s="82"/>
      <c r="B26" s="83" t="s">
        <v>20</v>
      </c>
      <c r="C26" s="56">
        <v>100922</v>
      </c>
      <c r="D26" s="57" t="s">
        <v>148</v>
      </c>
      <c r="E26" s="27">
        <v>1000</v>
      </c>
      <c r="F26" s="27">
        <v>4</v>
      </c>
      <c r="G26" s="26" t="s">
        <v>164</v>
      </c>
      <c r="H26" s="26">
        <v>60</v>
      </c>
      <c r="I26" s="26">
        <v>900</v>
      </c>
      <c r="J26" s="26">
        <v>1308</v>
      </c>
      <c r="K26" s="27">
        <v>740</v>
      </c>
      <c r="L26" s="27">
        <v>35.5</v>
      </c>
      <c r="M26" s="58">
        <v>1308</v>
      </c>
      <c r="N26" s="31">
        <v>740</v>
      </c>
      <c r="O26" s="61">
        <v>320</v>
      </c>
      <c r="P26" s="61">
        <v>0.31</v>
      </c>
      <c r="Q26" s="31">
        <v>35.5</v>
      </c>
      <c r="R26" s="66">
        <v>127490</v>
      </c>
      <c r="S26" s="67">
        <f t="shared" si="0"/>
        <v>101992</v>
      </c>
    </row>
    <row r="27" spans="1:19" x14ac:dyDescent="0.25">
      <c r="A27" s="82"/>
      <c r="B27" s="83"/>
      <c r="C27" s="56">
        <v>100923</v>
      </c>
      <c r="D27" s="57" t="s">
        <v>149</v>
      </c>
      <c r="E27" s="27">
        <v>1200</v>
      </c>
      <c r="F27" s="27">
        <v>5</v>
      </c>
      <c r="G27" s="26" t="s">
        <v>164</v>
      </c>
      <c r="H27" s="26">
        <v>60</v>
      </c>
      <c r="I27" s="26">
        <v>900</v>
      </c>
      <c r="J27" s="26">
        <v>1400</v>
      </c>
      <c r="K27" s="27">
        <v>740</v>
      </c>
      <c r="L27" s="27">
        <v>38</v>
      </c>
      <c r="M27" s="58">
        <v>1400</v>
      </c>
      <c r="N27" s="31">
        <v>740</v>
      </c>
      <c r="O27" s="61">
        <v>320</v>
      </c>
      <c r="P27" s="61">
        <v>0.36</v>
      </c>
      <c r="Q27" s="31">
        <v>38</v>
      </c>
      <c r="R27" s="66">
        <v>133475</v>
      </c>
      <c r="S27" s="67">
        <f t="shared" si="0"/>
        <v>106780</v>
      </c>
    </row>
    <row r="28" spans="1:19" x14ac:dyDescent="0.25">
      <c r="A28" s="82"/>
      <c r="B28" s="83"/>
      <c r="C28" s="56">
        <v>100924</v>
      </c>
      <c r="D28" s="57" t="s">
        <v>150</v>
      </c>
      <c r="E28" s="27">
        <v>1500</v>
      </c>
      <c r="F28" s="27">
        <v>6</v>
      </c>
      <c r="G28" s="26" t="s">
        <v>164</v>
      </c>
      <c r="H28" s="26">
        <v>60</v>
      </c>
      <c r="I28" s="26">
        <v>900</v>
      </c>
      <c r="J28" s="26">
        <v>1573</v>
      </c>
      <c r="K28" s="27">
        <v>740</v>
      </c>
      <c r="L28" s="27">
        <v>42</v>
      </c>
      <c r="M28" s="58">
        <v>1573</v>
      </c>
      <c r="N28" s="31">
        <v>740</v>
      </c>
      <c r="O28" s="61">
        <v>320</v>
      </c>
      <c r="P28" s="61">
        <v>0.43</v>
      </c>
      <c r="Q28" s="31">
        <v>42</v>
      </c>
      <c r="R28" s="66">
        <v>137275</v>
      </c>
      <c r="S28" s="67">
        <f t="shared" si="0"/>
        <v>109820</v>
      </c>
    </row>
    <row r="29" spans="1:19" x14ac:dyDescent="0.25">
      <c r="A29" s="82"/>
      <c r="B29" s="83"/>
      <c r="C29" s="56">
        <v>100925</v>
      </c>
      <c r="D29" s="57" t="s">
        <v>151</v>
      </c>
      <c r="E29" s="27">
        <v>1800</v>
      </c>
      <c r="F29" s="27">
        <v>7</v>
      </c>
      <c r="G29" s="26" t="s">
        <v>164</v>
      </c>
      <c r="H29" s="26">
        <v>60</v>
      </c>
      <c r="I29" s="26">
        <v>1400</v>
      </c>
      <c r="J29" s="26">
        <v>1743</v>
      </c>
      <c r="K29" s="27">
        <v>740</v>
      </c>
      <c r="L29" s="27">
        <v>47</v>
      </c>
      <c r="M29" s="58">
        <v>1743</v>
      </c>
      <c r="N29" s="31">
        <v>740</v>
      </c>
      <c r="O29" s="61">
        <v>320</v>
      </c>
      <c r="P29" s="61">
        <v>0.5</v>
      </c>
      <c r="Q29" s="31">
        <v>47</v>
      </c>
      <c r="R29" s="66">
        <v>162260</v>
      </c>
      <c r="S29" s="67">
        <f t="shared" si="0"/>
        <v>129808</v>
      </c>
    </row>
    <row r="30" spans="1:19" x14ac:dyDescent="0.25">
      <c r="A30" s="82"/>
      <c r="B30" s="83"/>
      <c r="C30" s="56">
        <v>100926</v>
      </c>
      <c r="D30" s="57" t="s">
        <v>152</v>
      </c>
      <c r="E30" s="27">
        <v>2000</v>
      </c>
      <c r="F30" s="27">
        <v>8</v>
      </c>
      <c r="G30" s="26" t="s">
        <v>164</v>
      </c>
      <c r="H30" s="26">
        <v>60</v>
      </c>
      <c r="I30" s="26">
        <v>1400</v>
      </c>
      <c r="J30" s="26">
        <v>1860</v>
      </c>
      <c r="K30" s="27">
        <v>740</v>
      </c>
      <c r="L30" s="27">
        <v>50</v>
      </c>
      <c r="M30" s="58">
        <v>1860</v>
      </c>
      <c r="N30" s="31">
        <v>740</v>
      </c>
      <c r="O30" s="61">
        <v>320</v>
      </c>
      <c r="P30" s="61">
        <v>0.54</v>
      </c>
      <c r="Q30" s="31">
        <v>50</v>
      </c>
      <c r="R30" s="66">
        <v>169100</v>
      </c>
      <c r="S30" s="67">
        <f t="shared" si="0"/>
        <v>135280</v>
      </c>
    </row>
    <row r="31" spans="1:19" x14ac:dyDescent="0.25">
      <c r="A31" s="82"/>
      <c r="B31" s="83"/>
      <c r="C31" s="56">
        <v>100927</v>
      </c>
      <c r="D31" s="57" t="s">
        <v>153</v>
      </c>
      <c r="E31" s="27">
        <v>2500</v>
      </c>
      <c r="F31" s="27">
        <v>10</v>
      </c>
      <c r="G31" s="26" t="s">
        <v>164</v>
      </c>
      <c r="H31" s="26">
        <v>60</v>
      </c>
      <c r="I31" s="26">
        <v>1400</v>
      </c>
      <c r="J31" s="26">
        <v>2232</v>
      </c>
      <c r="K31" s="27">
        <v>740</v>
      </c>
      <c r="L31" s="27">
        <v>56</v>
      </c>
      <c r="M31" s="58">
        <v>2232</v>
      </c>
      <c r="N31" s="31">
        <v>740</v>
      </c>
      <c r="O31" s="61">
        <v>320</v>
      </c>
      <c r="P31" s="61">
        <v>0.65</v>
      </c>
      <c r="Q31" s="31">
        <v>56</v>
      </c>
      <c r="R31" s="66">
        <v>190380</v>
      </c>
      <c r="S31" s="67">
        <f t="shared" si="0"/>
        <v>152304</v>
      </c>
    </row>
    <row r="32" spans="1:19" x14ac:dyDescent="0.25">
      <c r="A32" s="82"/>
      <c r="B32" s="83"/>
      <c r="C32" s="56">
        <v>100928</v>
      </c>
      <c r="D32" s="57" t="s">
        <v>154</v>
      </c>
      <c r="E32" s="27">
        <v>3000</v>
      </c>
      <c r="F32" s="27">
        <v>12</v>
      </c>
      <c r="G32" s="26" t="s">
        <v>164</v>
      </c>
      <c r="H32" s="26">
        <v>60</v>
      </c>
      <c r="I32" s="26">
        <v>1900</v>
      </c>
      <c r="J32" s="26">
        <v>2520</v>
      </c>
      <c r="K32" s="27">
        <v>740</v>
      </c>
      <c r="L32" s="27">
        <v>67</v>
      </c>
      <c r="M32" s="58">
        <v>2520</v>
      </c>
      <c r="N32" s="31">
        <v>740</v>
      </c>
      <c r="O32" s="61">
        <v>320</v>
      </c>
      <c r="P32" s="61">
        <v>0.78</v>
      </c>
      <c r="Q32" s="31">
        <v>67</v>
      </c>
      <c r="R32" s="66">
        <v>201400</v>
      </c>
      <c r="S32" s="67">
        <f t="shared" si="0"/>
        <v>161120</v>
      </c>
    </row>
    <row r="33" spans="1:19" x14ac:dyDescent="0.25">
      <c r="A33" s="82"/>
      <c r="B33" s="83"/>
      <c r="C33" s="56">
        <v>100929</v>
      </c>
      <c r="D33" s="57" t="s">
        <v>155</v>
      </c>
      <c r="E33" s="27">
        <v>3500</v>
      </c>
      <c r="F33" s="27">
        <v>14</v>
      </c>
      <c r="G33" s="26" t="s">
        <v>164</v>
      </c>
      <c r="H33" s="26">
        <v>60</v>
      </c>
      <c r="I33" s="26">
        <v>1900</v>
      </c>
      <c r="J33" s="26">
        <v>2810</v>
      </c>
      <c r="K33" s="27">
        <v>740</v>
      </c>
      <c r="L33" s="27">
        <v>87</v>
      </c>
      <c r="M33" s="58">
        <v>2810</v>
      </c>
      <c r="N33" s="31">
        <v>740</v>
      </c>
      <c r="O33" s="61">
        <v>320</v>
      </c>
      <c r="P33" s="61">
        <v>0.9</v>
      </c>
      <c r="Q33" s="31">
        <v>87</v>
      </c>
      <c r="R33" s="66">
        <v>226860</v>
      </c>
      <c r="S33" s="67">
        <f t="shared" si="0"/>
        <v>181488</v>
      </c>
    </row>
    <row r="34" spans="1:19" x14ac:dyDescent="0.25">
      <c r="A34" s="82"/>
      <c r="B34" s="83"/>
      <c r="C34" s="56">
        <v>100930</v>
      </c>
      <c r="D34" s="57" t="s">
        <v>156</v>
      </c>
      <c r="E34" s="27">
        <v>4000</v>
      </c>
      <c r="F34" s="27">
        <v>16</v>
      </c>
      <c r="G34" s="26" t="s">
        <v>164</v>
      </c>
      <c r="H34" s="26">
        <v>60</v>
      </c>
      <c r="I34" s="26">
        <v>1900</v>
      </c>
      <c r="J34" s="26">
        <v>3100</v>
      </c>
      <c r="K34" s="27">
        <v>740</v>
      </c>
      <c r="L34" s="27">
        <v>96</v>
      </c>
      <c r="M34" s="58">
        <v>3100</v>
      </c>
      <c r="N34" s="31">
        <v>740</v>
      </c>
      <c r="O34" s="61">
        <v>320</v>
      </c>
      <c r="P34" s="61">
        <v>1.02</v>
      </c>
      <c r="Q34" s="31">
        <v>96</v>
      </c>
      <c r="R34" s="66">
        <v>255265</v>
      </c>
      <c r="S34" s="67">
        <f t="shared" si="0"/>
        <v>204212</v>
      </c>
    </row>
    <row r="35" spans="1:19" x14ac:dyDescent="0.25">
      <c r="A35" s="82"/>
      <c r="B35" s="83"/>
      <c r="C35" s="4">
        <v>100931</v>
      </c>
      <c r="D35" s="28" t="s">
        <v>157</v>
      </c>
      <c r="E35" s="26">
        <v>4500</v>
      </c>
      <c r="F35" s="26">
        <v>18</v>
      </c>
      <c r="G35" s="26" t="s">
        <v>164</v>
      </c>
      <c r="H35" s="26">
        <v>60</v>
      </c>
      <c r="I35" s="26">
        <v>2800</v>
      </c>
      <c r="J35" s="26">
        <v>3387</v>
      </c>
      <c r="K35" s="26">
        <v>740</v>
      </c>
      <c r="L35" s="26">
        <v>98</v>
      </c>
      <c r="M35" s="14">
        <v>3387</v>
      </c>
      <c r="N35" s="15">
        <v>740</v>
      </c>
      <c r="O35" s="11">
        <v>330</v>
      </c>
      <c r="P35" s="11">
        <v>1.2</v>
      </c>
      <c r="Q35" s="15">
        <v>98</v>
      </c>
      <c r="R35" s="66">
        <v>293455</v>
      </c>
      <c r="S35" s="67">
        <f t="shared" si="0"/>
        <v>234764</v>
      </c>
    </row>
    <row r="36" spans="1:19" x14ac:dyDescent="0.25">
      <c r="A36" s="82"/>
      <c r="B36" s="83"/>
      <c r="C36" s="4">
        <v>100932</v>
      </c>
      <c r="D36" s="28" t="s">
        <v>158</v>
      </c>
      <c r="E36" s="26">
        <v>6000</v>
      </c>
      <c r="F36" s="26">
        <v>24</v>
      </c>
      <c r="G36" s="26" t="s">
        <v>164</v>
      </c>
      <c r="H36" s="26">
        <v>60</v>
      </c>
      <c r="I36" s="26">
        <v>2800</v>
      </c>
      <c r="J36" s="26">
        <v>4170</v>
      </c>
      <c r="K36" s="26">
        <v>940</v>
      </c>
      <c r="L36" s="26">
        <v>180</v>
      </c>
      <c r="M36" s="14">
        <v>4170</v>
      </c>
      <c r="N36" s="15">
        <v>940</v>
      </c>
      <c r="O36" s="11">
        <v>400</v>
      </c>
      <c r="P36" s="11">
        <v>2.12</v>
      </c>
      <c r="Q36" s="15">
        <v>180</v>
      </c>
      <c r="R36" s="66">
        <v>324140</v>
      </c>
      <c r="S36" s="67">
        <f t="shared" si="0"/>
        <v>259312</v>
      </c>
    </row>
  </sheetData>
  <mergeCells count="9">
    <mergeCell ref="A26:A36"/>
    <mergeCell ref="B26:B36"/>
    <mergeCell ref="M3:Q3"/>
    <mergeCell ref="E4:L4"/>
    <mergeCell ref="M4:Q4"/>
    <mergeCell ref="A6:A13"/>
    <mergeCell ref="B6:B13"/>
    <mergeCell ref="A14:A25"/>
    <mergeCell ref="B14:B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R48"/>
  <sheetViews>
    <sheetView topLeftCell="A22" zoomScale="77" zoomScaleNormal="77" workbookViewId="0">
      <selection activeCell="Q8" sqref="Q8:R48"/>
    </sheetView>
  </sheetViews>
  <sheetFormatPr defaultRowHeight="15" x14ac:dyDescent="0.25"/>
  <cols>
    <col min="1" max="1" width="38" customWidth="1"/>
    <col min="2" max="2" width="33" customWidth="1"/>
    <col min="3" max="3" width="13.28515625" customWidth="1"/>
    <col min="4" max="4" width="31.7109375" customWidth="1"/>
    <col min="5" max="5" width="24.28515625" customWidth="1"/>
    <col min="6" max="6" width="25" customWidth="1"/>
    <col min="7" max="7" width="22" customWidth="1"/>
    <col min="8" max="8" width="20.85546875" customWidth="1"/>
    <col min="9" max="9" width="19.5703125" customWidth="1"/>
    <col min="10" max="10" width="17.28515625" customWidth="1"/>
  </cols>
  <sheetData>
    <row r="6" spans="1:18" x14ac:dyDescent="0.25">
      <c r="L6" s="84" t="s">
        <v>315</v>
      </c>
      <c r="M6" s="85"/>
      <c r="N6" s="85"/>
      <c r="O6" s="85"/>
      <c r="P6" s="85"/>
    </row>
    <row r="7" spans="1:18" s="3" customFormat="1" ht="57.75" customHeight="1" x14ac:dyDescent="0.25">
      <c r="A7" s="43" t="s">
        <v>1</v>
      </c>
      <c r="B7" s="44" t="s">
        <v>2</v>
      </c>
      <c r="C7" s="32" t="s">
        <v>3</v>
      </c>
      <c r="D7" s="32" t="s">
        <v>2</v>
      </c>
      <c r="E7" s="45" t="s">
        <v>166</v>
      </c>
      <c r="F7" s="45" t="s">
        <v>167</v>
      </c>
      <c r="G7" s="45" t="s">
        <v>168</v>
      </c>
      <c r="H7" s="45" t="s">
        <v>169</v>
      </c>
      <c r="I7" s="45" t="s">
        <v>170</v>
      </c>
      <c r="J7" s="45"/>
      <c r="K7" s="46" t="s">
        <v>42</v>
      </c>
      <c r="L7" s="47" t="s">
        <v>4</v>
      </c>
      <c r="M7" s="32" t="s">
        <v>5</v>
      </c>
      <c r="N7" s="32" t="s">
        <v>6</v>
      </c>
      <c r="O7" s="32" t="s">
        <v>7</v>
      </c>
      <c r="P7" s="32" t="s">
        <v>8</v>
      </c>
      <c r="Q7" s="5" t="s">
        <v>9</v>
      </c>
      <c r="R7" s="6" t="s">
        <v>10</v>
      </c>
    </row>
    <row r="8" spans="1:18" ht="30" x14ac:dyDescent="0.25">
      <c r="A8" s="85"/>
      <c r="B8" s="93" t="s">
        <v>209</v>
      </c>
      <c r="C8" s="4">
        <v>101001</v>
      </c>
      <c r="D8" s="25" t="s">
        <v>256</v>
      </c>
      <c r="E8" s="15">
        <v>900</v>
      </c>
      <c r="F8" s="15">
        <v>1100</v>
      </c>
      <c r="G8" s="15">
        <v>1300</v>
      </c>
      <c r="H8" s="15">
        <v>1100</v>
      </c>
      <c r="I8" s="15" t="s">
        <v>171</v>
      </c>
      <c r="J8" s="15"/>
      <c r="K8" s="34">
        <v>32</v>
      </c>
      <c r="L8" s="18">
        <v>2500</v>
      </c>
      <c r="M8" s="19">
        <v>1120</v>
      </c>
      <c r="N8" s="11">
        <v>320</v>
      </c>
      <c r="O8" s="11">
        <v>0.9</v>
      </c>
      <c r="P8" s="11">
        <v>32</v>
      </c>
      <c r="Q8" s="66">
        <v>101840</v>
      </c>
      <c r="R8" s="67">
        <f t="shared" ref="R8:R48" si="0">Q8*0.8</f>
        <v>81472</v>
      </c>
    </row>
    <row r="9" spans="1:18" ht="30" x14ac:dyDescent="0.25">
      <c r="A9" s="85"/>
      <c r="B9" s="83"/>
      <c r="C9" s="4">
        <v>101002</v>
      </c>
      <c r="D9" s="25" t="s">
        <v>257</v>
      </c>
      <c r="E9" s="15">
        <v>1300</v>
      </c>
      <c r="F9" s="15">
        <v>1600</v>
      </c>
      <c r="G9" s="15">
        <v>1900</v>
      </c>
      <c r="H9" s="15">
        <v>1100</v>
      </c>
      <c r="I9" s="15" t="s">
        <v>172</v>
      </c>
      <c r="J9" s="15"/>
      <c r="K9" s="34">
        <v>38</v>
      </c>
      <c r="L9" s="18">
        <v>3000</v>
      </c>
      <c r="M9" s="19">
        <v>1120</v>
      </c>
      <c r="N9" s="11">
        <v>320</v>
      </c>
      <c r="O9" s="11">
        <v>1.08</v>
      </c>
      <c r="P9" s="11">
        <v>35</v>
      </c>
      <c r="Q9" s="66">
        <v>112290</v>
      </c>
      <c r="R9" s="67">
        <f t="shared" si="0"/>
        <v>89832</v>
      </c>
    </row>
    <row r="10" spans="1:18" ht="30" x14ac:dyDescent="0.25">
      <c r="A10" s="85"/>
      <c r="B10" s="83"/>
      <c r="C10" s="4">
        <v>101003</v>
      </c>
      <c r="D10" s="25" t="s">
        <v>258</v>
      </c>
      <c r="E10" s="15">
        <v>1600</v>
      </c>
      <c r="F10" s="15" t="s">
        <v>173</v>
      </c>
      <c r="G10" s="15">
        <v>2500</v>
      </c>
      <c r="H10" s="15">
        <v>1100</v>
      </c>
      <c r="I10" s="15" t="s">
        <v>174</v>
      </c>
      <c r="J10" s="15"/>
      <c r="K10" s="34">
        <v>53</v>
      </c>
      <c r="L10" s="18">
        <v>3300</v>
      </c>
      <c r="M10" s="19">
        <v>1120</v>
      </c>
      <c r="N10" s="11">
        <v>320</v>
      </c>
      <c r="O10" s="11">
        <v>1.18</v>
      </c>
      <c r="P10" s="11">
        <v>43</v>
      </c>
      <c r="Q10" s="66">
        <v>114285</v>
      </c>
      <c r="R10" s="67">
        <f t="shared" si="0"/>
        <v>91428</v>
      </c>
    </row>
    <row r="11" spans="1:18" ht="30" x14ac:dyDescent="0.25">
      <c r="A11" s="85"/>
      <c r="B11" s="83"/>
      <c r="C11" s="4">
        <v>101004</v>
      </c>
      <c r="D11" s="25" t="s">
        <v>259</v>
      </c>
      <c r="E11" s="15">
        <v>1900</v>
      </c>
      <c r="F11" s="15" t="s">
        <v>175</v>
      </c>
      <c r="G11" s="15">
        <v>3200</v>
      </c>
      <c r="H11" s="15">
        <v>1100</v>
      </c>
      <c r="I11" s="15" t="s">
        <v>176</v>
      </c>
      <c r="J11" s="15"/>
      <c r="K11" s="34">
        <v>58</v>
      </c>
      <c r="L11" s="18">
        <v>3800</v>
      </c>
      <c r="M11" s="19">
        <v>1120</v>
      </c>
      <c r="N11" s="11">
        <v>320</v>
      </c>
      <c r="O11" s="11">
        <v>1.36</v>
      </c>
      <c r="P11" s="11">
        <v>55.5</v>
      </c>
      <c r="Q11" s="66">
        <v>149530</v>
      </c>
      <c r="R11" s="67">
        <f t="shared" si="0"/>
        <v>119624</v>
      </c>
    </row>
    <row r="12" spans="1:18" ht="30" x14ac:dyDescent="0.25">
      <c r="A12" s="85"/>
      <c r="B12" s="83"/>
      <c r="C12" s="4">
        <v>101005</v>
      </c>
      <c r="D12" s="25" t="s">
        <v>260</v>
      </c>
      <c r="E12" s="15">
        <v>2200</v>
      </c>
      <c r="F12" s="15" t="s">
        <v>177</v>
      </c>
      <c r="G12" s="15">
        <v>3700</v>
      </c>
      <c r="H12" s="15">
        <v>1100</v>
      </c>
      <c r="I12" s="15" t="s">
        <v>178</v>
      </c>
      <c r="J12" s="15"/>
      <c r="K12" s="34">
        <v>62</v>
      </c>
      <c r="L12" s="18">
        <v>3950</v>
      </c>
      <c r="M12" s="19">
        <v>1120</v>
      </c>
      <c r="N12" s="11">
        <v>320</v>
      </c>
      <c r="O12" s="11">
        <v>1.42</v>
      </c>
      <c r="P12" s="11">
        <v>59.5</v>
      </c>
      <c r="Q12" s="66">
        <v>151240</v>
      </c>
      <c r="R12" s="67">
        <f t="shared" si="0"/>
        <v>120992</v>
      </c>
    </row>
    <row r="13" spans="1:18" ht="30" x14ac:dyDescent="0.25">
      <c r="A13" s="85"/>
      <c r="B13" s="93" t="s">
        <v>210</v>
      </c>
      <c r="C13" s="4">
        <v>101006</v>
      </c>
      <c r="D13" s="25" t="s">
        <v>261</v>
      </c>
      <c r="E13" s="15">
        <v>900</v>
      </c>
      <c r="F13" s="15">
        <v>1100</v>
      </c>
      <c r="G13" s="15">
        <v>1300</v>
      </c>
      <c r="H13" s="15">
        <v>1100</v>
      </c>
      <c r="I13" s="15" t="s">
        <v>171</v>
      </c>
      <c r="J13" s="15"/>
      <c r="K13" s="34">
        <v>32</v>
      </c>
      <c r="L13" s="18">
        <v>2350</v>
      </c>
      <c r="M13" s="19">
        <v>1120</v>
      </c>
      <c r="N13" s="11">
        <v>320</v>
      </c>
      <c r="O13" s="11">
        <v>0.84</v>
      </c>
      <c r="P13" s="11">
        <v>31</v>
      </c>
      <c r="Q13" s="66">
        <v>101840</v>
      </c>
      <c r="R13" s="67">
        <f t="shared" si="0"/>
        <v>81472</v>
      </c>
    </row>
    <row r="14" spans="1:18" ht="30" x14ac:dyDescent="0.25">
      <c r="A14" s="85"/>
      <c r="B14" s="83"/>
      <c r="C14" s="4">
        <v>101007</v>
      </c>
      <c r="D14" s="25" t="s">
        <v>262</v>
      </c>
      <c r="E14" s="15">
        <v>1300</v>
      </c>
      <c r="F14" s="15">
        <v>1600</v>
      </c>
      <c r="G14" s="15">
        <v>1900</v>
      </c>
      <c r="H14" s="15">
        <v>1100</v>
      </c>
      <c r="I14" s="15" t="s">
        <v>172</v>
      </c>
      <c r="J14" s="15"/>
      <c r="K14" s="34">
        <v>34</v>
      </c>
      <c r="L14" s="18">
        <v>2850</v>
      </c>
      <c r="M14" s="19">
        <v>1120</v>
      </c>
      <c r="N14" s="11">
        <v>320</v>
      </c>
      <c r="O14" s="11">
        <v>1.02</v>
      </c>
      <c r="P14" s="11">
        <v>34</v>
      </c>
      <c r="Q14" s="66">
        <v>112290</v>
      </c>
      <c r="R14" s="67">
        <f t="shared" si="0"/>
        <v>89832</v>
      </c>
    </row>
    <row r="15" spans="1:18" ht="30" x14ac:dyDescent="0.25">
      <c r="A15" s="85"/>
      <c r="B15" s="83"/>
      <c r="C15" s="4">
        <v>101008</v>
      </c>
      <c r="D15" s="25" t="s">
        <v>263</v>
      </c>
      <c r="E15" s="15">
        <v>1600</v>
      </c>
      <c r="F15" s="15" t="s">
        <v>173</v>
      </c>
      <c r="G15" s="15">
        <v>2500</v>
      </c>
      <c r="H15" s="15">
        <v>1100</v>
      </c>
      <c r="I15" s="15" t="s">
        <v>174</v>
      </c>
      <c r="J15" s="15"/>
      <c r="K15" s="34">
        <v>41</v>
      </c>
      <c r="L15" s="18">
        <v>3150</v>
      </c>
      <c r="M15" s="19">
        <v>1120</v>
      </c>
      <c r="N15" s="11">
        <v>320</v>
      </c>
      <c r="O15" s="11">
        <v>1.1299999999999999</v>
      </c>
      <c r="P15" s="11">
        <v>41</v>
      </c>
      <c r="Q15" s="66">
        <v>114285</v>
      </c>
      <c r="R15" s="67">
        <f t="shared" si="0"/>
        <v>91428</v>
      </c>
    </row>
    <row r="16" spans="1:18" ht="30" x14ac:dyDescent="0.25">
      <c r="A16" s="85"/>
      <c r="B16" s="83"/>
      <c r="C16" s="4">
        <v>101009</v>
      </c>
      <c r="D16" s="25" t="s">
        <v>264</v>
      </c>
      <c r="E16" s="15">
        <v>1900</v>
      </c>
      <c r="F16" s="15" t="s">
        <v>175</v>
      </c>
      <c r="G16" s="15">
        <v>3200</v>
      </c>
      <c r="H16" s="15">
        <v>1100</v>
      </c>
      <c r="I16" s="15" t="s">
        <v>176</v>
      </c>
      <c r="J16" s="15"/>
      <c r="K16" s="34">
        <v>56</v>
      </c>
      <c r="L16" s="18">
        <v>3650</v>
      </c>
      <c r="M16" s="19">
        <v>1120</v>
      </c>
      <c r="N16" s="11">
        <v>320</v>
      </c>
      <c r="O16" s="11">
        <v>1.31</v>
      </c>
      <c r="P16" s="11">
        <v>56</v>
      </c>
      <c r="Q16" s="66">
        <v>149530</v>
      </c>
      <c r="R16" s="67">
        <f t="shared" si="0"/>
        <v>119624</v>
      </c>
    </row>
    <row r="17" spans="1:18" ht="30" x14ac:dyDescent="0.25">
      <c r="A17" s="85"/>
      <c r="B17" s="83"/>
      <c r="C17" s="4">
        <v>101010</v>
      </c>
      <c r="D17" s="25" t="s">
        <v>267</v>
      </c>
      <c r="E17" s="15">
        <v>2200</v>
      </c>
      <c r="F17" s="15" t="s">
        <v>177</v>
      </c>
      <c r="G17" s="15">
        <v>3700</v>
      </c>
      <c r="H17" s="15">
        <v>1100</v>
      </c>
      <c r="I17" s="15" t="s">
        <v>178</v>
      </c>
      <c r="J17" s="15"/>
      <c r="K17" s="34">
        <v>62</v>
      </c>
      <c r="L17" s="18">
        <v>3800</v>
      </c>
      <c r="M17" s="19">
        <v>1120</v>
      </c>
      <c r="N17" s="11">
        <v>320</v>
      </c>
      <c r="O17" s="11">
        <v>1.36</v>
      </c>
      <c r="P17" s="11">
        <v>60</v>
      </c>
      <c r="Q17" s="66">
        <v>151240</v>
      </c>
      <c r="R17" s="67">
        <f t="shared" si="0"/>
        <v>120992</v>
      </c>
    </row>
    <row r="18" spans="1:18" ht="30" x14ac:dyDescent="0.25">
      <c r="A18" s="85"/>
      <c r="B18" s="93" t="s">
        <v>211</v>
      </c>
      <c r="C18" s="4">
        <v>101011</v>
      </c>
      <c r="D18" s="25" t="s">
        <v>265</v>
      </c>
      <c r="E18" s="15">
        <v>900</v>
      </c>
      <c r="F18" s="15">
        <v>1100</v>
      </c>
      <c r="G18" s="15">
        <v>1300</v>
      </c>
      <c r="H18" s="15">
        <v>1100</v>
      </c>
      <c r="I18" s="15" t="s">
        <v>171</v>
      </c>
      <c r="J18" s="15"/>
      <c r="K18" s="34">
        <v>32</v>
      </c>
      <c r="L18" s="18">
        <v>2500</v>
      </c>
      <c r="M18" s="19">
        <v>1120</v>
      </c>
      <c r="N18" s="11">
        <v>320</v>
      </c>
      <c r="O18" s="11">
        <v>0.9</v>
      </c>
      <c r="P18" s="11">
        <v>33</v>
      </c>
      <c r="Q18" s="66">
        <v>118180</v>
      </c>
      <c r="R18" s="67">
        <f t="shared" si="0"/>
        <v>94544</v>
      </c>
    </row>
    <row r="19" spans="1:18" ht="30" x14ac:dyDescent="0.25">
      <c r="A19" s="85"/>
      <c r="B19" s="83"/>
      <c r="C19" s="4">
        <v>101012</v>
      </c>
      <c r="D19" s="25" t="s">
        <v>268</v>
      </c>
      <c r="E19" s="15">
        <v>1300</v>
      </c>
      <c r="F19" s="15">
        <v>1600</v>
      </c>
      <c r="G19" s="15">
        <v>1900</v>
      </c>
      <c r="H19" s="15">
        <v>1100</v>
      </c>
      <c r="I19" s="15" t="s">
        <v>172</v>
      </c>
      <c r="J19" s="15"/>
      <c r="K19" s="34">
        <v>35</v>
      </c>
      <c r="L19" s="18">
        <v>3000</v>
      </c>
      <c r="M19" s="19">
        <v>1120</v>
      </c>
      <c r="N19" s="11">
        <v>320</v>
      </c>
      <c r="O19" s="11">
        <v>1.08</v>
      </c>
      <c r="P19" s="11">
        <v>39</v>
      </c>
      <c r="Q19" s="66">
        <v>128630</v>
      </c>
      <c r="R19" s="67">
        <f t="shared" si="0"/>
        <v>102904</v>
      </c>
    </row>
    <row r="20" spans="1:18" ht="30" x14ac:dyDescent="0.25">
      <c r="A20" s="85"/>
      <c r="B20" s="83"/>
      <c r="C20" s="4">
        <v>101013</v>
      </c>
      <c r="D20" s="25" t="s">
        <v>266</v>
      </c>
      <c r="E20" s="15">
        <v>1500</v>
      </c>
      <c r="F20" s="15" t="s">
        <v>173</v>
      </c>
      <c r="G20" s="15">
        <v>2500</v>
      </c>
      <c r="H20" s="15">
        <v>1100</v>
      </c>
      <c r="I20" s="15" t="s">
        <v>174</v>
      </c>
      <c r="J20" s="15"/>
      <c r="K20" s="34">
        <v>43</v>
      </c>
      <c r="L20" s="18">
        <v>3300</v>
      </c>
      <c r="M20" s="19">
        <v>1120</v>
      </c>
      <c r="N20" s="11">
        <v>320</v>
      </c>
      <c r="O20" s="11">
        <v>1.18</v>
      </c>
      <c r="P20" s="11">
        <v>54</v>
      </c>
      <c r="Q20" s="66">
        <v>130435</v>
      </c>
      <c r="R20" s="67">
        <f t="shared" si="0"/>
        <v>104348</v>
      </c>
    </row>
    <row r="21" spans="1:18" ht="30" x14ac:dyDescent="0.25">
      <c r="A21" s="85"/>
      <c r="B21" s="83"/>
      <c r="C21" s="4">
        <v>101014</v>
      </c>
      <c r="D21" s="25" t="s">
        <v>269</v>
      </c>
      <c r="E21" s="15">
        <v>1900</v>
      </c>
      <c r="F21" s="15" t="s">
        <v>175</v>
      </c>
      <c r="G21" s="15">
        <v>3200</v>
      </c>
      <c r="H21" s="15">
        <v>1100</v>
      </c>
      <c r="I21" s="15" t="s">
        <v>176</v>
      </c>
      <c r="J21" s="15"/>
      <c r="K21" s="34">
        <v>55</v>
      </c>
      <c r="L21" s="18">
        <v>3650</v>
      </c>
      <c r="M21" s="19">
        <v>1120</v>
      </c>
      <c r="N21" s="11">
        <v>320</v>
      </c>
      <c r="O21" s="11">
        <v>1.31</v>
      </c>
      <c r="P21" s="11">
        <v>59</v>
      </c>
      <c r="Q21" s="66">
        <v>165870</v>
      </c>
      <c r="R21" s="67">
        <f t="shared" si="0"/>
        <v>132696</v>
      </c>
    </row>
    <row r="22" spans="1:18" ht="30" x14ac:dyDescent="0.25">
      <c r="A22" s="85"/>
      <c r="B22" s="83"/>
      <c r="C22" s="4">
        <v>101015</v>
      </c>
      <c r="D22" s="25" t="s">
        <v>270</v>
      </c>
      <c r="E22" s="15">
        <v>2100</v>
      </c>
      <c r="F22" s="15" t="s">
        <v>177</v>
      </c>
      <c r="G22" s="15">
        <v>3700</v>
      </c>
      <c r="H22" s="15">
        <v>1100</v>
      </c>
      <c r="I22" s="15" t="s">
        <v>178</v>
      </c>
      <c r="J22" s="15"/>
      <c r="K22" s="34">
        <v>60</v>
      </c>
      <c r="L22" s="18">
        <v>3800</v>
      </c>
      <c r="M22" s="19">
        <v>1120</v>
      </c>
      <c r="N22" s="11">
        <v>320</v>
      </c>
      <c r="O22" s="11">
        <v>1.36</v>
      </c>
      <c r="P22" s="11">
        <v>63</v>
      </c>
      <c r="Q22" s="66">
        <v>167580</v>
      </c>
      <c r="R22" s="67">
        <f t="shared" si="0"/>
        <v>134064</v>
      </c>
    </row>
    <row r="23" spans="1:18" x14ac:dyDescent="0.25">
      <c r="A23" s="34"/>
      <c r="B23" s="21"/>
      <c r="C23" s="4"/>
      <c r="D23" s="4"/>
      <c r="E23" s="45" t="s">
        <v>179</v>
      </c>
      <c r="F23" s="45" t="s">
        <v>163</v>
      </c>
      <c r="G23" s="45" t="s">
        <v>159</v>
      </c>
      <c r="H23" s="45" t="s">
        <v>180</v>
      </c>
      <c r="I23" s="35"/>
      <c r="J23" s="15"/>
      <c r="K23" s="34"/>
      <c r="L23" s="18"/>
      <c r="M23" s="19"/>
      <c r="N23" s="11"/>
      <c r="O23" s="11"/>
      <c r="P23" s="11"/>
      <c r="Q23" s="66"/>
      <c r="R23" s="67"/>
    </row>
    <row r="24" spans="1:18" ht="23.45" customHeight="1" x14ac:dyDescent="0.25">
      <c r="A24" s="85"/>
      <c r="B24" s="83" t="s">
        <v>21</v>
      </c>
      <c r="C24" s="4">
        <v>101017</v>
      </c>
      <c r="D24" s="41" t="s">
        <v>227</v>
      </c>
      <c r="E24" s="15">
        <v>3</v>
      </c>
      <c r="F24" s="15">
        <v>1</v>
      </c>
      <c r="G24" s="15" t="s">
        <v>181</v>
      </c>
      <c r="H24" s="15" t="s">
        <v>182</v>
      </c>
      <c r="I24" s="15"/>
      <c r="J24" s="15"/>
      <c r="K24" s="34">
        <v>15.8</v>
      </c>
      <c r="L24" s="18">
        <v>2400</v>
      </c>
      <c r="M24" s="11">
        <v>580</v>
      </c>
      <c r="N24" s="11">
        <v>250</v>
      </c>
      <c r="O24" s="11">
        <v>0.35</v>
      </c>
      <c r="P24" s="11">
        <v>15</v>
      </c>
      <c r="Q24" s="66">
        <v>36860</v>
      </c>
      <c r="R24" s="67">
        <f t="shared" si="0"/>
        <v>29488</v>
      </c>
    </row>
    <row r="25" spans="1:18" ht="23.45" customHeight="1" x14ac:dyDescent="0.25">
      <c r="A25" s="85"/>
      <c r="B25" s="83"/>
      <c r="C25" s="4">
        <v>101018</v>
      </c>
      <c r="D25" s="41" t="s">
        <v>228</v>
      </c>
      <c r="E25" s="15">
        <v>4</v>
      </c>
      <c r="F25" s="15">
        <v>1.2</v>
      </c>
      <c r="G25" s="15" t="s">
        <v>181</v>
      </c>
      <c r="H25" s="15" t="s">
        <v>183</v>
      </c>
      <c r="I25" s="15"/>
      <c r="J25" s="15"/>
      <c r="K25" s="34">
        <v>17.3</v>
      </c>
      <c r="L25" s="18">
        <v>2600</v>
      </c>
      <c r="M25" s="11">
        <v>580</v>
      </c>
      <c r="N25" s="11">
        <v>250</v>
      </c>
      <c r="O25" s="11">
        <v>0.38</v>
      </c>
      <c r="P25" s="11">
        <v>16</v>
      </c>
      <c r="Q25" s="66">
        <v>40280</v>
      </c>
      <c r="R25" s="67">
        <f t="shared" si="0"/>
        <v>32224</v>
      </c>
    </row>
    <row r="26" spans="1:18" ht="23.45" customHeight="1" x14ac:dyDescent="0.25">
      <c r="A26" s="85"/>
      <c r="B26" s="83"/>
      <c r="C26" s="4">
        <v>101019</v>
      </c>
      <c r="D26" s="41" t="s">
        <v>229</v>
      </c>
      <c r="E26" s="15">
        <v>5</v>
      </c>
      <c r="F26" s="15">
        <v>1.5</v>
      </c>
      <c r="G26" s="15" t="s">
        <v>181</v>
      </c>
      <c r="H26" s="15" t="s">
        <v>184</v>
      </c>
      <c r="I26" s="15"/>
      <c r="J26" s="15"/>
      <c r="K26" s="34">
        <v>18.600000000000001</v>
      </c>
      <c r="L26" s="18">
        <v>2900</v>
      </c>
      <c r="M26" s="11">
        <v>580</v>
      </c>
      <c r="N26" s="11">
        <v>250</v>
      </c>
      <c r="O26" s="11">
        <v>0.42</v>
      </c>
      <c r="P26" s="11">
        <v>17.3</v>
      </c>
      <c r="Q26" s="66">
        <v>43700</v>
      </c>
      <c r="R26" s="67">
        <f t="shared" si="0"/>
        <v>34960</v>
      </c>
    </row>
    <row r="27" spans="1:18" ht="23.45" customHeight="1" x14ac:dyDescent="0.25">
      <c r="A27" s="85"/>
      <c r="B27" s="83"/>
      <c r="C27" s="4">
        <v>101020</v>
      </c>
      <c r="D27" s="41" t="s">
        <v>230</v>
      </c>
      <c r="E27" s="15">
        <v>6</v>
      </c>
      <c r="F27" s="15">
        <v>1.8</v>
      </c>
      <c r="G27" s="15" t="s">
        <v>181</v>
      </c>
      <c r="H27" s="15" t="s">
        <v>185</v>
      </c>
      <c r="I27" s="15"/>
      <c r="J27" s="15"/>
      <c r="K27" s="34">
        <v>20</v>
      </c>
      <c r="L27" s="18">
        <v>3200</v>
      </c>
      <c r="M27" s="11">
        <v>580</v>
      </c>
      <c r="N27" s="11">
        <v>250</v>
      </c>
      <c r="O27" s="11">
        <v>0.46</v>
      </c>
      <c r="P27" s="11">
        <v>18.7</v>
      </c>
      <c r="Q27" s="66">
        <v>47595</v>
      </c>
      <c r="R27" s="67">
        <f t="shared" si="0"/>
        <v>38076</v>
      </c>
    </row>
    <row r="28" spans="1:18" ht="23.45" customHeight="1" x14ac:dyDescent="0.25">
      <c r="A28" s="85"/>
      <c r="B28" s="83"/>
      <c r="C28" s="4">
        <v>101021</v>
      </c>
      <c r="D28" s="41" t="s">
        <v>231</v>
      </c>
      <c r="E28" s="15">
        <v>6</v>
      </c>
      <c r="F28" s="15">
        <v>2</v>
      </c>
      <c r="G28" s="15" t="s">
        <v>181</v>
      </c>
      <c r="H28" s="15" t="s">
        <v>186</v>
      </c>
      <c r="I28" s="15"/>
      <c r="J28" s="15"/>
      <c r="K28" s="34">
        <v>21.2</v>
      </c>
      <c r="L28" s="18">
        <v>3400</v>
      </c>
      <c r="M28" s="11">
        <v>580</v>
      </c>
      <c r="N28" s="11">
        <v>250</v>
      </c>
      <c r="O28" s="11">
        <v>0.49</v>
      </c>
      <c r="P28" s="11">
        <v>19.5</v>
      </c>
      <c r="Q28" s="66">
        <v>49305</v>
      </c>
      <c r="R28" s="67">
        <f t="shared" si="0"/>
        <v>39444</v>
      </c>
    </row>
    <row r="29" spans="1:18" ht="37.5" customHeight="1" x14ac:dyDescent="0.25">
      <c r="A29" s="34"/>
      <c r="B29" s="21"/>
      <c r="C29" s="4"/>
      <c r="D29" s="4"/>
      <c r="E29" s="45" t="s">
        <v>187</v>
      </c>
      <c r="F29" s="45" t="s">
        <v>188</v>
      </c>
      <c r="G29" s="45" t="s">
        <v>163</v>
      </c>
      <c r="H29" s="45" t="s">
        <v>180</v>
      </c>
      <c r="I29" s="25"/>
      <c r="J29" s="15"/>
      <c r="K29" s="34"/>
      <c r="L29" s="18"/>
      <c r="M29" s="11"/>
      <c r="N29" s="11"/>
      <c r="O29" s="11"/>
      <c r="P29" s="11"/>
      <c r="Q29" s="66"/>
      <c r="R29" s="67"/>
    </row>
    <row r="30" spans="1:18" ht="25.5" customHeight="1" x14ac:dyDescent="0.25">
      <c r="A30" s="85"/>
      <c r="B30" s="93" t="s">
        <v>22</v>
      </c>
      <c r="C30" s="4">
        <v>101024</v>
      </c>
      <c r="D30" s="25" t="s">
        <v>271</v>
      </c>
      <c r="E30" s="15">
        <v>0.55000000000000004</v>
      </c>
      <c r="F30" s="15">
        <v>1</v>
      </c>
      <c r="G30" s="15">
        <v>1</v>
      </c>
      <c r="H30" s="15" t="s">
        <v>189</v>
      </c>
      <c r="I30" s="15"/>
      <c r="J30" s="15"/>
      <c r="K30" s="34">
        <v>19</v>
      </c>
      <c r="L30" s="18">
        <v>2150</v>
      </c>
      <c r="M30" s="11">
        <v>950</v>
      </c>
      <c r="N30" s="11">
        <v>650</v>
      </c>
      <c r="O30" s="11">
        <v>1.33</v>
      </c>
      <c r="P30" s="11">
        <v>18.2</v>
      </c>
      <c r="Q30" s="66">
        <v>40945</v>
      </c>
      <c r="R30" s="67">
        <f t="shared" si="0"/>
        <v>32756</v>
      </c>
    </row>
    <row r="31" spans="1:18" ht="22.15" customHeight="1" x14ac:dyDescent="0.25">
      <c r="A31" s="85"/>
      <c r="B31" s="83"/>
      <c r="C31" s="4">
        <v>101025</v>
      </c>
      <c r="D31" s="25" t="s">
        <v>272</v>
      </c>
      <c r="E31" s="15">
        <v>0.55000000000000004</v>
      </c>
      <c r="F31" s="15"/>
      <c r="G31" s="15">
        <v>1.5</v>
      </c>
      <c r="H31" s="15" t="s">
        <v>190</v>
      </c>
      <c r="I31" s="15"/>
      <c r="J31" s="15"/>
      <c r="K31" s="34">
        <v>21</v>
      </c>
      <c r="L31" s="18">
        <v>2650</v>
      </c>
      <c r="M31" s="11">
        <v>950</v>
      </c>
      <c r="N31" s="11">
        <v>650</v>
      </c>
      <c r="O31" s="11">
        <v>1.64</v>
      </c>
      <c r="P31" s="11">
        <v>21</v>
      </c>
      <c r="Q31" s="66">
        <v>41800</v>
      </c>
      <c r="R31" s="67">
        <f t="shared" si="0"/>
        <v>33440</v>
      </c>
    </row>
    <row r="32" spans="1:18" ht="22.15" customHeight="1" x14ac:dyDescent="0.25">
      <c r="A32" s="85"/>
      <c r="B32" s="83"/>
      <c r="C32" s="4">
        <v>101026</v>
      </c>
      <c r="D32" s="25" t="s">
        <v>275</v>
      </c>
      <c r="E32" s="15">
        <v>0.55000000000000004</v>
      </c>
      <c r="F32" s="15"/>
      <c r="G32" s="15">
        <v>1.6</v>
      </c>
      <c r="H32" s="15" t="s">
        <v>191</v>
      </c>
      <c r="I32" s="15"/>
      <c r="J32" s="15"/>
      <c r="K32" s="34">
        <v>23</v>
      </c>
      <c r="L32" s="18">
        <v>2800</v>
      </c>
      <c r="M32" s="11">
        <v>950</v>
      </c>
      <c r="N32" s="11">
        <v>650</v>
      </c>
      <c r="O32" s="11">
        <v>1.73</v>
      </c>
      <c r="P32" s="11">
        <v>23</v>
      </c>
      <c r="Q32" s="66">
        <v>46740</v>
      </c>
      <c r="R32" s="67">
        <f t="shared" si="0"/>
        <v>37392</v>
      </c>
    </row>
    <row r="33" spans="1:18" ht="22.15" customHeight="1" x14ac:dyDescent="0.25">
      <c r="A33" s="85"/>
      <c r="B33" s="83"/>
      <c r="C33" s="4">
        <v>101027</v>
      </c>
      <c r="D33" s="25" t="s">
        <v>273</v>
      </c>
      <c r="E33" s="15">
        <v>0.55000000000000004</v>
      </c>
      <c r="F33" s="15"/>
      <c r="G33" s="15">
        <v>2</v>
      </c>
      <c r="H33" s="15" t="s">
        <v>192</v>
      </c>
      <c r="I33" s="15"/>
      <c r="J33" s="15"/>
      <c r="K33" s="34">
        <v>25</v>
      </c>
      <c r="L33" s="18">
        <v>3250</v>
      </c>
      <c r="M33" s="11">
        <v>950</v>
      </c>
      <c r="N33" s="11">
        <v>650</v>
      </c>
      <c r="O33" s="11">
        <v>2.0099999999999998</v>
      </c>
      <c r="P33" s="11">
        <v>24.3</v>
      </c>
      <c r="Q33" s="66">
        <v>47310</v>
      </c>
      <c r="R33" s="67">
        <f t="shared" si="0"/>
        <v>37848</v>
      </c>
    </row>
    <row r="34" spans="1:18" ht="22.15" customHeight="1" x14ac:dyDescent="0.25">
      <c r="A34" s="85"/>
      <c r="B34" s="83"/>
      <c r="C34" s="4">
        <v>101028</v>
      </c>
      <c r="D34" s="25" t="s">
        <v>276</v>
      </c>
      <c r="E34" s="15">
        <v>0.55000000000000004</v>
      </c>
      <c r="F34" s="15"/>
      <c r="G34" s="15">
        <v>2.5</v>
      </c>
      <c r="H34" s="15" t="s">
        <v>193</v>
      </c>
      <c r="I34" s="15"/>
      <c r="J34" s="15"/>
      <c r="K34" s="34">
        <v>28</v>
      </c>
      <c r="L34" s="18">
        <v>3700</v>
      </c>
      <c r="M34" s="11">
        <v>950</v>
      </c>
      <c r="N34" s="11">
        <v>650</v>
      </c>
      <c r="O34" s="11">
        <v>2.29</v>
      </c>
      <c r="P34" s="11">
        <v>28</v>
      </c>
      <c r="Q34" s="66">
        <v>48925</v>
      </c>
      <c r="R34" s="67">
        <f t="shared" si="0"/>
        <v>39140</v>
      </c>
    </row>
    <row r="35" spans="1:18" ht="22.15" customHeight="1" x14ac:dyDescent="0.25">
      <c r="A35" s="85"/>
      <c r="B35" s="83"/>
      <c r="C35" s="4">
        <v>101029</v>
      </c>
      <c r="D35" s="25" t="s">
        <v>274</v>
      </c>
      <c r="E35" s="15">
        <v>0.55000000000000004</v>
      </c>
      <c r="F35" s="15"/>
      <c r="G35" s="15">
        <v>3</v>
      </c>
      <c r="H35" s="15" t="s">
        <v>194</v>
      </c>
      <c r="I35" s="15"/>
      <c r="J35" s="15"/>
      <c r="K35" s="34">
        <v>29</v>
      </c>
      <c r="L35" s="18">
        <v>4240</v>
      </c>
      <c r="M35" s="11">
        <v>950</v>
      </c>
      <c r="N35" s="11">
        <v>650</v>
      </c>
      <c r="O35" s="11">
        <v>2.62</v>
      </c>
      <c r="P35" s="11">
        <v>30.7</v>
      </c>
      <c r="Q35" s="66">
        <v>60800</v>
      </c>
      <c r="R35" s="67">
        <f t="shared" si="0"/>
        <v>48640</v>
      </c>
    </row>
    <row r="36" spans="1:18" ht="22.15" customHeight="1" x14ac:dyDescent="0.25">
      <c r="A36" s="34"/>
      <c r="B36" s="21"/>
      <c r="C36" s="4"/>
      <c r="D36" s="4"/>
      <c r="E36" s="45" t="s">
        <v>195</v>
      </c>
      <c r="F36" s="45" t="s">
        <v>196</v>
      </c>
      <c r="G36" s="45" t="s">
        <v>197</v>
      </c>
      <c r="H36" s="45" t="s">
        <v>198</v>
      </c>
      <c r="I36" s="45" t="s">
        <v>199</v>
      </c>
      <c r="J36" s="55" t="s">
        <v>200</v>
      </c>
      <c r="K36" s="36"/>
      <c r="L36" s="18"/>
      <c r="M36" s="11"/>
      <c r="N36" s="11"/>
      <c r="O36" s="11"/>
      <c r="P36" s="11"/>
      <c r="Q36" s="66"/>
      <c r="R36" s="67"/>
    </row>
    <row r="37" spans="1:18" ht="29.45" customHeight="1" x14ac:dyDescent="0.25">
      <c r="A37" s="85"/>
      <c r="B37" s="83" t="s">
        <v>23</v>
      </c>
      <c r="C37" s="4">
        <v>101032</v>
      </c>
      <c r="D37" s="41" t="s">
        <v>232</v>
      </c>
      <c r="E37" s="15">
        <v>1.1000000000000001</v>
      </c>
      <c r="F37" s="15">
        <v>2.1</v>
      </c>
      <c r="G37" s="15">
        <v>3.1</v>
      </c>
      <c r="H37" s="15">
        <v>20</v>
      </c>
      <c r="I37" s="15">
        <v>820</v>
      </c>
      <c r="J37" s="37" t="s">
        <v>201</v>
      </c>
      <c r="K37" s="38">
        <v>33</v>
      </c>
      <c r="L37" s="18">
        <v>2250</v>
      </c>
      <c r="M37" s="11">
        <v>700</v>
      </c>
      <c r="N37" s="11">
        <v>200</v>
      </c>
      <c r="O37" s="11">
        <v>0.32</v>
      </c>
      <c r="P37" s="11">
        <v>48</v>
      </c>
      <c r="Q37" s="66">
        <v>106495</v>
      </c>
      <c r="R37" s="67">
        <f t="shared" si="0"/>
        <v>85196</v>
      </c>
    </row>
    <row r="38" spans="1:18" x14ac:dyDescent="0.25">
      <c r="A38" s="85"/>
      <c r="B38" s="83"/>
      <c r="C38" s="4">
        <v>101033</v>
      </c>
      <c r="D38" s="41" t="s">
        <v>233</v>
      </c>
      <c r="E38" s="15">
        <v>1.4</v>
      </c>
      <c r="F38" s="15">
        <v>2.4</v>
      </c>
      <c r="G38" s="15">
        <v>3.4</v>
      </c>
      <c r="H38" s="15">
        <v>40</v>
      </c>
      <c r="I38" s="15">
        <v>820</v>
      </c>
      <c r="J38" s="37" t="s">
        <v>202</v>
      </c>
      <c r="K38" s="38">
        <v>36</v>
      </c>
      <c r="L38" s="18">
        <v>2550</v>
      </c>
      <c r="M38" s="11">
        <v>700</v>
      </c>
      <c r="N38" s="11">
        <v>200</v>
      </c>
      <c r="O38" s="11">
        <v>0.36</v>
      </c>
      <c r="P38" s="11">
        <v>65</v>
      </c>
      <c r="Q38" s="66">
        <v>108965</v>
      </c>
      <c r="R38" s="67">
        <f t="shared" si="0"/>
        <v>87172</v>
      </c>
    </row>
    <row r="39" spans="1:18" x14ac:dyDescent="0.25">
      <c r="A39" s="85"/>
      <c r="B39" s="83"/>
      <c r="C39" s="4">
        <v>101034</v>
      </c>
      <c r="D39" s="41" t="s">
        <v>234</v>
      </c>
      <c r="E39" s="15">
        <v>1.65</v>
      </c>
      <c r="F39" s="15">
        <v>2.65</v>
      </c>
      <c r="G39" s="15">
        <v>3.65</v>
      </c>
      <c r="H39" s="15">
        <v>40</v>
      </c>
      <c r="I39" s="15">
        <v>820</v>
      </c>
      <c r="J39" s="37" t="s">
        <v>203</v>
      </c>
      <c r="K39" s="38">
        <v>38</v>
      </c>
      <c r="L39" s="18">
        <v>2850</v>
      </c>
      <c r="M39" s="11">
        <v>700</v>
      </c>
      <c r="N39" s="11">
        <v>200</v>
      </c>
      <c r="O39" s="11">
        <v>0.4</v>
      </c>
      <c r="P39" s="11">
        <v>74</v>
      </c>
      <c r="Q39" s="66">
        <v>123880</v>
      </c>
      <c r="R39" s="67">
        <f t="shared" si="0"/>
        <v>99104</v>
      </c>
    </row>
    <row r="40" spans="1:18" x14ac:dyDescent="0.25">
      <c r="A40" s="85"/>
      <c r="B40" s="83"/>
      <c r="C40" s="4">
        <v>101035</v>
      </c>
      <c r="D40" s="41" t="s">
        <v>235</v>
      </c>
      <c r="E40" s="15">
        <v>1.9</v>
      </c>
      <c r="F40" s="15">
        <v>2.9</v>
      </c>
      <c r="G40" s="15">
        <v>3.9</v>
      </c>
      <c r="H40" s="15">
        <v>40</v>
      </c>
      <c r="I40" s="15">
        <v>820</v>
      </c>
      <c r="J40" s="37" t="s">
        <v>204</v>
      </c>
      <c r="K40" s="38">
        <v>40</v>
      </c>
      <c r="L40" s="18">
        <v>3150</v>
      </c>
      <c r="M40" s="11">
        <v>700</v>
      </c>
      <c r="N40" s="11">
        <v>200</v>
      </c>
      <c r="O40" s="11">
        <v>0.44</v>
      </c>
      <c r="P40" s="11">
        <v>77</v>
      </c>
      <c r="Q40" s="66">
        <v>129580</v>
      </c>
      <c r="R40" s="67">
        <f t="shared" si="0"/>
        <v>103664</v>
      </c>
    </row>
    <row r="41" spans="1:18" x14ac:dyDescent="0.25">
      <c r="A41" s="85"/>
      <c r="B41" s="83"/>
      <c r="C41" s="4">
        <v>101036</v>
      </c>
      <c r="D41" s="41" t="s">
        <v>236</v>
      </c>
      <c r="E41" s="15">
        <v>1.9</v>
      </c>
      <c r="F41" s="15">
        <v>2.9</v>
      </c>
      <c r="G41" s="15">
        <v>3.9</v>
      </c>
      <c r="H41" s="15">
        <v>20</v>
      </c>
      <c r="I41" s="15">
        <v>1400</v>
      </c>
      <c r="J41" s="37" t="s">
        <v>205</v>
      </c>
      <c r="K41" s="38">
        <v>42</v>
      </c>
      <c r="L41" s="18">
        <v>3150</v>
      </c>
      <c r="M41" s="11">
        <v>700</v>
      </c>
      <c r="N41" s="11">
        <v>200</v>
      </c>
      <c r="O41" s="11">
        <v>0.44</v>
      </c>
      <c r="P41" s="11">
        <v>59</v>
      </c>
      <c r="Q41" s="66">
        <v>111245</v>
      </c>
      <c r="R41" s="67">
        <f t="shared" si="0"/>
        <v>88996</v>
      </c>
    </row>
    <row r="42" spans="1:18" x14ac:dyDescent="0.25">
      <c r="A42" s="85"/>
      <c r="B42" s="83"/>
      <c r="C42" s="4">
        <v>101037</v>
      </c>
      <c r="D42" s="41" t="s">
        <v>237</v>
      </c>
      <c r="E42" s="15">
        <v>2.1</v>
      </c>
      <c r="F42" s="15">
        <v>3.1</v>
      </c>
      <c r="G42" s="15">
        <v>4.0999999999999996</v>
      </c>
      <c r="H42" s="15">
        <v>40</v>
      </c>
      <c r="I42" s="15">
        <v>820</v>
      </c>
      <c r="J42" s="37" t="s">
        <v>205</v>
      </c>
      <c r="K42" s="38">
        <v>42</v>
      </c>
      <c r="L42" s="18">
        <v>3350</v>
      </c>
      <c r="M42" s="11">
        <v>700</v>
      </c>
      <c r="N42" s="11">
        <v>200</v>
      </c>
      <c r="O42" s="11">
        <v>0.47</v>
      </c>
      <c r="P42" s="11">
        <v>79</v>
      </c>
      <c r="Q42" s="66">
        <v>138510</v>
      </c>
      <c r="R42" s="67">
        <f t="shared" si="0"/>
        <v>110808</v>
      </c>
    </row>
    <row r="43" spans="1:18" x14ac:dyDescent="0.25">
      <c r="A43" s="85"/>
      <c r="B43" s="83"/>
      <c r="C43" s="4">
        <v>101038</v>
      </c>
      <c r="D43" s="41" t="s">
        <v>238</v>
      </c>
      <c r="E43" s="15">
        <v>2.1</v>
      </c>
      <c r="F43" s="15">
        <v>3.1</v>
      </c>
      <c r="G43" s="15">
        <v>4.0999999999999996</v>
      </c>
      <c r="H43" s="15">
        <v>20</v>
      </c>
      <c r="I43" s="15">
        <v>1400</v>
      </c>
      <c r="J43" s="37" t="s">
        <v>206</v>
      </c>
      <c r="K43" s="38">
        <v>44</v>
      </c>
      <c r="L43" s="18">
        <v>3350</v>
      </c>
      <c r="M43" s="11">
        <v>700</v>
      </c>
      <c r="N43" s="11">
        <v>200</v>
      </c>
      <c r="O43" s="11">
        <v>0.47</v>
      </c>
      <c r="P43" s="11">
        <v>60</v>
      </c>
      <c r="Q43" s="66">
        <v>122835</v>
      </c>
      <c r="R43" s="67">
        <f t="shared" si="0"/>
        <v>98268</v>
      </c>
    </row>
    <row r="44" spans="1:18" x14ac:dyDescent="0.25">
      <c r="A44" s="85"/>
      <c r="B44" s="83"/>
      <c r="C44" s="4">
        <v>101039</v>
      </c>
      <c r="D44" s="41" t="s">
        <v>239</v>
      </c>
      <c r="E44" s="15">
        <v>2.35</v>
      </c>
      <c r="F44" s="15">
        <v>3.35</v>
      </c>
      <c r="G44" s="15">
        <v>4.3499999999999996</v>
      </c>
      <c r="H44" s="15">
        <v>40</v>
      </c>
      <c r="I44" s="15">
        <v>1400</v>
      </c>
      <c r="J44" s="37" t="s">
        <v>206</v>
      </c>
      <c r="K44" s="38">
        <v>46</v>
      </c>
      <c r="L44" s="18">
        <v>3600</v>
      </c>
      <c r="M44" s="11">
        <v>700</v>
      </c>
      <c r="N44" s="11">
        <v>200</v>
      </c>
      <c r="O44" s="11">
        <v>0.5</v>
      </c>
      <c r="P44" s="11">
        <v>82</v>
      </c>
      <c r="Q44" s="66">
        <v>138035</v>
      </c>
      <c r="R44" s="67">
        <f t="shared" si="0"/>
        <v>110428</v>
      </c>
    </row>
    <row r="45" spans="1:18" x14ac:dyDescent="0.25">
      <c r="A45" s="85"/>
      <c r="B45" s="83"/>
      <c r="C45" s="4">
        <v>101040</v>
      </c>
      <c r="D45" s="41" t="s">
        <v>240</v>
      </c>
      <c r="E45" s="15">
        <v>2.35</v>
      </c>
      <c r="F45" s="15">
        <v>3.35</v>
      </c>
      <c r="G45" s="15">
        <v>4.3499999999999996</v>
      </c>
      <c r="H45" s="15">
        <v>40</v>
      </c>
      <c r="I45" s="15">
        <v>1900</v>
      </c>
      <c r="J45" s="37" t="s">
        <v>201</v>
      </c>
      <c r="K45" s="38">
        <v>88</v>
      </c>
      <c r="L45" s="18">
        <v>3600</v>
      </c>
      <c r="M45" s="11">
        <v>700</v>
      </c>
      <c r="N45" s="11">
        <v>200</v>
      </c>
      <c r="O45" s="11">
        <v>0.5</v>
      </c>
      <c r="P45" s="11">
        <v>42</v>
      </c>
      <c r="Q45" s="66">
        <v>122835</v>
      </c>
      <c r="R45" s="67">
        <f t="shared" si="0"/>
        <v>98268</v>
      </c>
    </row>
    <row r="46" spans="1:18" x14ac:dyDescent="0.25">
      <c r="A46" s="85"/>
      <c r="B46" s="83"/>
      <c r="C46" s="4">
        <v>101041</v>
      </c>
      <c r="D46" s="41" t="s">
        <v>241</v>
      </c>
      <c r="E46" s="15">
        <v>2.75</v>
      </c>
      <c r="F46" s="15">
        <v>3.75</v>
      </c>
      <c r="G46" s="15">
        <v>4.75</v>
      </c>
      <c r="H46" s="15">
        <v>40</v>
      </c>
      <c r="I46" s="15">
        <v>1400</v>
      </c>
      <c r="J46" s="37" t="s">
        <v>207</v>
      </c>
      <c r="K46" s="38">
        <v>51</v>
      </c>
      <c r="L46" s="18">
        <v>4000</v>
      </c>
      <c r="M46" s="11">
        <v>700</v>
      </c>
      <c r="N46" s="11">
        <v>200</v>
      </c>
      <c r="O46" s="11">
        <v>0.56000000000000005</v>
      </c>
      <c r="P46" s="11">
        <v>87</v>
      </c>
      <c r="Q46" s="66">
        <v>155895</v>
      </c>
      <c r="R46" s="67">
        <f t="shared" si="0"/>
        <v>124716</v>
      </c>
    </row>
    <row r="47" spans="1:18" x14ac:dyDescent="0.25">
      <c r="A47" s="85"/>
      <c r="B47" s="83"/>
      <c r="C47" s="4">
        <v>101042</v>
      </c>
      <c r="D47" s="41" t="s">
        <v>242</v>
      </c>
      <c r="E47" s="15">
        <v>2.75</v>
      </c>
      <c r="F47" s="15">
        <v>3.75</v>
      </c>
      <c r="G47" s="15">
        <v>4.75</v>
      </c>
      <c r="H47" s="15">
        <f>-H8998</f>
        <v>0</v>
      </c>
      <c r="I47" s="15">
        <v>1900</v>
      </c>
      <c r="J47" s="37" t="s">
        <v>207</v>
      </c>
      <c r="K47" s="38">
        <v>93</v>
      </c>
      <c r="L47" s="18">
        <v>4000</v>
      </c>
      <c r="M47" s="11">
        <v>700</v>
      </c>
      <c r="N47" s="11">
        <v>200</v>
      </c>
      <c r="O47" s="11">
        <v>0.56000000000000005</v>
      </c>
      <c r="P47" s="11">
        <v>48</v>
      </c>
      <c r="Q47" s="66">
        <v>145540</v>
      </c>
      <c r="R47" s="67">
        <f t="shared" si="0"/>
        <v>116432</v>
      </c>
    </row>
    <row r="48" spans="1:18" x14ac:dyDescent="0.25">
      <c r="A48" s="85"/>
      <c r="B48" s="83"/>
      <c r="C48" s="4">
        <v>101043</v>
      </c>
      <c r="D48" s="41" t="s">
        <v>243</v>
      </c>
      <c r="E48" s="15">
        <v>3.3</v>
      </c>
      <c r="F48" s="15">
        <v>4.3</v>
      </c>
      <c r="G48" s="15">
        <v>5.3</v>
      </c>
      <c r="H48" s="15">
        <v>20</v>
      </c>
      <c r="I48" s="15">
        <v>1900</v>
      </c>
      <c r="J48" s="37" t="s">
        <v>208</v>
      </c>
      <c r="K48" s="38">
        <v>60</v>
      </c>
      <c r="L48" s="18">
        <v>4600</v>
      </c>
      <c r="M48" s="11">
        <v>700</v>
      </c>
      <c r="N48" s="11">
        <v>200</v>
      </c>
      <c r="O48" s="11">
        <v>0.64</v>
      </c>
      <c r="P48" s="11">
        <v>73</v>
      </c>
      <c r="Q48" s="66">
        <v>157605</v>
      </c>
      <c r="R48" s="67">
        <f t="shared" si="0"/>
        <v>126084</v>
      </c>
    </row>
  </sheetData>
  <mergeCells count="11">
    <mergeCell ref="L6:P6"/>
    <mergeCell ref="A30:A35"/>
    <mergeCell ref="B30:B35"/>
    <mergeCell ref="A37:A48"/>
    <mergeCell ref="B37:B48"/>
    <mergeCell ref="A8:A22"/>
    <mergeCell ref="B8:B12"/>
    <mergeCell ref="B13:B17"/>
    <mergeCell ref="B18:B22"/>
    <mergeCell ref="A24:A28"/>
    <mergeCell ref="B24:B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8:O20"/>
  <sheetViews>
    <sheetView tabSelected="1" zoomScale="84" zoomScaleNormal="84" workbookViewId="0">
      <selection activeCell="K27" sqref="K27"/>
    </sheetView>
  </sheetViews>
  <sheetFormatPr defaultRowHeight="15" x14ac:dyDescent="0.25"/>
  <cols>
    <col min="1" max="1" width="31.140625" customWidth="1"/>
    <col min="2" max="2" width="24" customWidth="1"/>
    <col min="4" max="4" width="30.42578125" style="49" customWidth="1"/>
    <col min="5" max="5" width="16.7109375" customWidth="1"/>
    <col min="6" max="6" width="14.28515625" customWidth="1"/>
    <col min="7" max="7" width="17.85546875" customWidth="1"/>
    <col min="13" max="13" width="12" customWidth="1"/>
    <col min="14" max="14" width="14.28515625" customWidth="1"/>
    <col min="15" max="15" width="16.140625" customWidth="1"/>
  </cols>
  <sheetData>
    <row r="8" spans="1:15" x14ac:dyDescent="0.25">
      <c r="H8" s="54"/>
      <c r="I8" s="84" t="s">
        <v>255</v>
      </c>
      <c r="J8" s="84"/>
      <c r="K8" s="84"/>
      <c r="L8" s="84"/>
      <c r="M8" s="84"/>
    </row>
    <row r="9" spans="1:15" s="3" customFormat="1" ht="44.25" customHeight="1" x14ac:dyDescent="0.25">
      <c r="A9" s="43" t="s">
        <v>1</v>
      </c>
      <c r="B9" s="32" t="s">
        <v>2</v>
      </c>
      <c r="C9" s="32" t="s">
        <v>3</v>
      </c>
      <c r="D9" s="51" t="s">
        <v>2</v>
      </c>
      <c r="E9" s="52" t="s">
        <v>213</v>
      </c>
      <c r="F9" s="52" t="s">
        <v>214</v>
      </c>
      <c r="G9" s="52" t="s">
        <v>215</v>
      </c>
      <c r="H9" s="53" t="s">
        <v>42</v>
      </c>
      <c r="I9" s="32" t="s">
        <v>4</v>
      </c>
      <c r="J9" s="32" t="s">
        <v>5</v>
      </c>
      <c r="K9" s="32" t="s">
        <v>6</v>
      </c>
      <c r="L9" s="32" t="s">
        <v>7</v>
      </c>
      <c r="M9" s="32" t="s">
        <v>8</v>
      </c>
      <c r="N9" s="5" t="s">
        <v>9</v>
      </c>
      <c r="O9" s="6" t="s">
        <v>10</v>
      </c>
    </row>
    <row r="10" spans="1:15" ht="31.15" customHeight="1" x14ac:dyDescent="0.25">
      <c r="A10" s="85"/>
      <c r="B10" s="95" t="s">
        <v>33</v>
      </c>
      <c r="C10" s="22">
        <v>100701</v>
      </c>
      <c r="D10" s="48" t="s">
        <v>244</v>
      </c>
      <c r="E10" s="20">
        <v>2200</v>
      </c>
      <c r="F10" s="20">
        <v>200</v>
      </c>
      <c r="G10" s="20">
        <v>1</v>
      </c>
      <c r="H10" s="20">
        <v>3</v>
      </c>
      <c r="I10" s="11">
        <v>590</v>
      </c>
      <c r="J10" s="11">
        <v>305</v>
      </c>
      <c r="K10" s="11">
        <v>230</v>
      </c>
      <c r="L10" s="11">
        <v>0.04</v>
      </c>
      <c r="M10" s="20">
        <v>3</v>
      </c>
      <c r="N10" s="68">
        <v>7410</v>
      </c>
      <c r="O10" s="69">
        <f t="shared" ref="O10:O20" si="0">N10*0.8</f>
        <v>5928</v>
      </c>
    </row>
    <row r="11" spans="1:15" ht="31.15" customHeight="1" x14ac:dyDescent="0.25">
      <c r="A11" s="85"/>
      <c r="B11" s="95"/>
      <c r="C11" s="22">
        <v>100702</v>
      </c>
      <c r="D11" s="48" t="s">
        <v>245</v>
      </c>
      <c r="E11" s="20">
        <v>2400</v>
      </c>
      <c r="F11" s="20">
        <v>400</v>
      </c>
      <c r="G11" s="20">
        <v>2</v>
      </c>
      <c r="H11" s="20">
        <v>5.5</v>
      </c>
      <c r="I11" s="11">
        <v>520</v>
      </c>
      <c r="J11" s="11">
        <v>675</v>
      </c>
      <c r="K11" s="11">
        <v>430</v>
      </c>
      <c r="L11" s="11">
        <v>0.15</v>
      </c>
      <c r="M11" s="20">
        <v>5.5</v>
      </c>
      <c r="N11" s="68">
        <v>11020</v>
      </c>
      <c r="O11" s="69">
        <f t="shared" si="0"/>
        <v>8816</v>
      </c>
    </row>
    <row r="12" spans="1:15" ht="31.15" customHeight="1" x14ac:dyDescent="0.25">
      <c r="A12" s="85"/>
      <c r="B12" s="95"/>
      <c r="C12" s="22">
        <v>100703</v>
      </c>
      <c r="D12" s="48" t="s">
        <v>246</v>
      </c>
      <c r="E12" s="20">
        <v>2600</v>
      </c>
      <c r="F12" s="20">
        <v>600</v>
      </c>
      <c r="G12" s="20">
        <v>3</v>
      </c>
      <c r="H12" s="20">
        <v>8.5</v>
      </c>
      <c r="I12" s="11">
        <v>735</v>
      </c>
      <c r="J12" s="11">
        <v>720</v>
      </c>
      <c r="K12" s="11">
        <v>630</v>
      </c>
      <c r="L12" s="11">
        <v>0.33</v>
      </c>
      <c r="M12" s="20">
        <v>8.5</v>
      </c>
      <c r="N12" s="68">
        <v>15390</v>
      </c>
      <c r="O12" s="69">
        <f t="shared" si="0"/>
        <v>12312</v>
      </c>
    </row>
    <row r="13" spans="1:15" ht="31.15" customHeight="1" x14ac:dyDescent="0.25">
      <c r="A13" s="85"/>
      <c r="B13" s="95"/>
      <c r="C13" s="22">
        <v>100704</v>
      </c>
      <c r="D13" s="48" t="s">
        <v>247</v>
      </c>
      <c r="E13" s="20">
        <v>2800</v>
      </c>
      <c r="F13" s="20">
        <v>800</v>
      </c>
      <c r="G13" s="20">
        <v>4</v>
      </c>
      <c r="H13" s="20">
        <v>11</v>
      </c>
      <c r="I13" s="11">
        <v>950</v>
      </c>
      <c r="J13" s="11">
        <v>760</v>
      </c>
      <c r="K13" s="11">
        <v>830</v>
      </c>
      <c r="L13" s="11">
        <v>0.6</v>
      </c>
      <c r="M13" s="20">
        <v>11</v>
      </c>
      <c r="N13" s="68">
        <v>20140</v>
      </c>
      <c r="O13" s="69">
        <f t="shared" si="0"/>
        <v>16112</v>
      </c>
    </row>
    <row r="14" spans="1:15" ht="31.15" customHeight="1" x14ac:dyDescent="0.25">
      <c r="A14" s="85"/>
      <c r="B14" s="95"/>
      <c r="C14" s="22">
        <v>100705</v>
      </c>
      <c r="D14" s="48" t="s">
        <v>248</v>
      </c>
      <c r="E14" s="20">
        <v>3000</v>
      </c>
      <c r="F14" s="20">
        <v>1000</v>
      </c>
      <c r="G14" s="20">
        <v>5</v>
      </c>
      <c r="H14" s="20">
        <v>14</v>
      </c>
      <c r="I14" s="19">
        <v>1165</v>
      </c>
      <c r="J14" s="11">
        <v>780</v>
      </c>
      <c r="K14" s="19">
        <v>1030</v>
      </c>
      <c r="L14" s="11">
        <v>0.94</v>
      </c>
      <c r="M14" s="20">
        <v>14</v>
      </c>
      <c r="N14" s="68">
        <v>25460</v>
      </c>
      <c r="O14" s="69">
        <f t="shared" si="0"/>
        <v>20368</v>
      </c>
    </row>
    <row r="15" spans="1:15" ht="32.450000000000003" customHeight="1" x14ac:dyDescent="0.25">
      <c r="A15" s="85"/>
      <c r="B15" s="95" t="s">
        <v>34</v>
      </c>
      <c r="C15" s="22">
        <v>100706</v>
      </c>
      <c r="D15" s="48" t="s">
        <v>249</v>
      </c>
      <c r="E15" s="20">
        <v>2600</v>
      </c>
      <c r="F15" s="20">
        <v>600</v>
      </c>
      <c r="G15" s="20">
        <v>3</v>
      </c>
      <c r="H15" s="20">
        <v>10</v>
      </c>
      <c r="I15" s="19">
        <v>1460</v>
      </c>
      <c r="J15" s="11">
        <v>720</v>
      </c>
      <c r="K15" s="11">
        <v>360</v>
      </c>
      <c r="L15" s="11">
        <v>0.37</v>
      </c>
      <c r="M15" s="20">
        <v>10</v>
      </c>
      <c r="N15" s="68">
        <v>18905</v>
      </c>
      <c r="O15" s="69">
        <f t="shared" si="0"/>
        <v>15124</v>
      </c>
    </row>
    <row r="16" spans="1:15" ht="32.450000000000003" customHeight="1" x14ac:dyDescent="0.25">
      <c r="A16" s="85"/>
      <c r="B16" s="95"/>
      <c r="C16" s="22">
        <v>100707</v>
      </c>
      <c r="D16" s="48" t="s">
        <v>250</v>
      </c>
      <c r="E16" s="20">
        <v>2800</v>
      </c>
      <c r="F16" s="20">
        <v>800</v>
      </c>
      <c r="G16" s="20">
        <v>4</v>
      </c>
      <c r="H16" s="20">
        <v>12.5</v>
      </c>
      <c r="I16" s="19">
        <v>1460</v>
      </c>
      <c r="J16" s="11">
        <v>760</v>
      </c>
      <c r="K16" s="11">
        <v>570</v>
      </c>
      <c r="L16" s="11">
        <v>0.63</v>
      </c>
      <c r="M16" s="20">
        <v>12.5</v>
      </c>
      <c r="N16" s="68">
        <v>23655</v>
      </c>
      <c r="O16" s="69">
        <f t="shared" si="0"/>
        <v>18924</v>
      </c>
    </row>
    <row r="17" spans="1:15" ht="32.450000000000003" customHeight="1" x14ac:dyDescent="0.25">
      <c r="A17" s="85"/>
      <c r="B17" s="95"/>
      <c r="C17" s="22">
        <v>100708</v>
      </c>
      <c r="D17" s="48" t="s">
        <v>251</v>
      </c>
      <c r="E17" s="20">
        <v>3000</v>
      </c>
      <c r="F17" s="20">
        <v>1000</v>
      </c>
      <c r="G17" s="20">
        <v>5</v>
      </c>
      <c r="H17" s="20">
        <v>15.5</v>
      </c>
      <c r="I17" s="19">
        <v>1460</v>
      </c>
      <c r="J17" s="11">
        <v>780</v>
      </c>
      <c r="K17" s="11">
        <v>860</v>
      </c>
      <c r="L17" s="11">
        <v>0.97</v>
      </c>
      <c r="M17" s="20">
        <v>15.5</v>
      </c>
      <c r="N17" s="68">
        <v>28975</v>
      </c>
      <c r="O17" s="69">
        <f t="shared" si="0"/>
        <v>23180</v>
      </c>
    </row>
    <row r="18" spans="1:15" ht="40.9" customHeight="1" x14ac:dyDescent="0.25">
      <c r="A18" s="85"/>
      <c r="B18" s="94" t="s">
        <v>35</v>
      </c>
      <c r="C18" s="22">
        <v>100711</v>
      </c>
      <c r="D18" s="50" t="s">
        <v>252</v>
      </c>
      <c r="E18" s="20">
        <v>2600</v>
      </c>
      <c r="F18" s="20">
        <v>600</v>
      </c>
      <c r="G18" s="40">
        <v>3</v>
      </c>
      <c r="H18" s="20">
        <v>11.5</v>
      </c>
      <c r="I18" s="19">
        <v>1460</v>
      </c>
      <c r="J18" s="11">
        <v>720</v>
      </c>
      <c r="K18" s="11">
        <v>400</v>
      </c>
      <c r="L18" s="11">
        <v>0.43</v>
      </c>
      <c r="M18" s="20">
        <v>11.5</v>
      </c>
      <c r="N18" s="68">
        <v>22325</v>
      </c>
      <c r="O18" s="69">
        <f t="shared" si="0"/>
        <v>17860</v>
      </c>
    </row>
    <row r="19" spans="1:15" ht="40.9" customHeight="1" x14ac:dyDescent="0.25">
      <c r="A19" s="85"/>
      <c r="B19" s="95"/>
      <c r="C19" s="22">
        <v>100712</v>
      </c>
      <c r="D19" s="50" t="s">
        <v>253</v>
      </c>
      <c r="E19" s="20">
        <v>2800</v>
      </c>
      <c r="F19" s="20">
        <v>800</v>
      </c>
      <c r="G19" s="20">
        <v>4</v>
      </c>
      <c r="H19" s="20">
        <v>14</v>
      </c>
      <c r="I19" s="19">
        <v>1460</v>
      </c>
      <c r="J19" s="11">
        <v>760</v>
      </c>
      <c r="K19" s="11">
        <v>610</v>
      </c>
      <c r="L19" s="11">
        <v>0.7</v>
      </c>
      <c r="M19" s="20">
        <v>14</v>
      </c>
      <c r="N19" s="68">
        <v>27075</v>
      </c>
      <c r="O19" s="69">
        <f t="shared" si="0"/>
        <v>21660</v>
      </c>
    </row>
    <row r="20" spans="1:15" ht="40.9" customHeight="1" x14ac:dyDescent="0.25">
      <c r="A20" s="85"/>
      <c r="B20" s="95"/>
      <c r="C20" s="22">
        <v>100713</v>
      </c>
      <c r="D20" s="50" t="s">
        <v>254</v>
      </c>
      <c r="E20" s="20">
        <v>3000</v>
      </c>
      <c r="F20" s="20">
        <v>1000</v>
      </c>
      <c r="G20" s="20">
        <v>5</v>
      </c>
      <c r="H20" s="20">
        <v>17</v>
      </c>
      <c r="I20" s="19">
        <v>1460</v>
      </c>
      <c r="J20" s="11">
        <v>780</v>
      </c>
      <c r="K20" s="11">
        <v>900</v>
      </c>
      <c r="L20" s="11">
        <v>1.03</v>
      </c>
      <c r="M20" s="20">
        <v>17</v>
      </c>
      <c r="N20" s="68">
        <v>32395</v>
      </c>
      <c r="O20" s="69">
        <f t="shared" si="0"/>
        <v>25916</v>
      </c>
    </row>
  </sheetData>
  <mergeCells count="7">
    <mergeCell ref="A18:A20"/>
    <mergeCell ref="B18:B20"/>
    <mergeCell ref="I8:M8"/>
    <mergeCell ref="A10:A14"/>
    <mergeCell ref="B10:B14"/>
    <mergeCell ref="A15:A17"/>
    <mergeCell ref="B15:B1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O21"/>
  <sheetViews>
    <sheetView zoomScale="80" zoomScaleNormal="80" workbookViewId="0">
      <selection activeCell="S11" sqref="S11"/>
    </sheetView>
  </sheetViews>
  <sheetFormatPr defaultRowHeight="15" x14ac:dyDescent="0.25"/>
  <cols>
    <col min="1" max="1" width="35.140625" customWidth="1"/>
    <col min="2" max="2" width="29" customWidth="1"/>
    <col min="3" max="3" width="10.140625" customWidth="1"/>
    <col min="4" max="4" width="40.5703125" customWidth="1"/>
    <col min="5" max="5" width="17.5703125" customWidth="1"/>
    <col min="6" max="6" width="16.85546875" customWidth="1"/>
    <col min="7" max="7" width="16.140625" customWidth="1"/>
    <col min="8" max="8" width="14.28515625" customWidth="1"/>
  </cols>
  <sheetData>
    <row r="7" spans="1:15" x14ac:dyDescent="0.25">
      <c r="I7" s="84" t="s">
        <v>296</v>
      </c>
      <c r="J7" s="85"/>
      <c r="K7" s="85"/>
      <c r="L7" s="85"/>
      <c r="M7" s="85"/>
    </row>
    <row r="8" spans="1:15" s="3" customFormat="1" ht="33.75" customHeight="1" x14ac:dyDescent="0.25">
      <c r="A8" s="43" t="s">
        <v>1</v>
      </c>
      <c r="B8" s="44" t="s">
        <v>2</v>
      </c>
      <c r="C8" s="32" t="s">
        <v>3</v>
      </c>
      <c r="D8" s="32" t="s">
        <v>2</v>
      </c>
      <c r="E8" s="45" t="s">
        <v>297</v>
      </c>
      <c r="F8" s="45" t="s">
        <v>298</v>
      </c>
      <c r="G8" s="45" t="s">
        <v>299</v>
      </c>
      <c r="H8" s="45" t="s">
        <v>42</v>
      </c>
      <c r="I8" s="47" t="s">
        <v>4</v>
      </c>
      <c r="J8" s="32" t="s">
        <v>5</v>
      </c>
      <c r="K8" s="32" t="s">
        <v>6</v>
      </c>
      <c r="L8" s="32" t="s">
        <v>7</v>
      </c>
      <c r="M8" s="32" t="s">
        <v>8</v>
      </c>
      <c r="N8" s="5" t="s">
        <v>9</v>
      </c>
      <c r="O8" s="6" t="s">
        <v>10</v>
      </c>
    </row>
    <row r="9" spans="1:15" ht="113.45" customHeight="1" x14ac:dyDescent="0.25">
      <c r="B9" s="39" t="s">
        <v>36</v>
      </c>
      <c r="C9" s="41">
        <v>100801</v>
      </c>
      <c r="D9" s="25" t="s">
        <v>300</v>
      </c>
      <c r="E9" s="15">
        <v>1500</v>
      </c>
      <c r="F9" s="15">
        <v>700</v>
      </c>
      <c r="G9" s="15">
        <v>3000</v>
      </c>
      <c r="H9" s="15">
        <v>47</v>
      </c>
      <c r="I9" s="18">
        <v>2500</v>
      </c>
      <c r="J9" s="19">
        <v>1200</v>
      </c>
      <c r="K9" s="11">
        <v>250</v>
      </c>
      <c r="L9" s="11">
        <v>0.75</v>
      </c>
      <c r="M9" s="11">
        <v>54</v>
      </c>
      <c r="N9" s="66">
        <v>110390</v>
      </c>
      <c r="O9" s="67">
        <f t="shared" ref="O9:O21" si="0">N9*0.8</f>
        <v>88312</v>
      </c>
    </row>
    <row r="10" spans="1:15" ht="37.15" customHeight="1" x14ac:dyDescent="0.25">
      <c r="A10" s="82"/>
      <c r="B10" s="83" t="s">
        <v>37</v>
      </c>
      <c r="C10" s="41">
        <v>100802</v>
      </c>
      <c r="D10" s="25" t="s">
        <v>301</v>
      </c>
      <c r="E10" s="15">
        <v>2100</v>
      </c>
      <c r="F10" s="15">
        <v>500</v>
      </c>
      <c r="G10" s="15">
        <v>2800</v>
      </c>
      <c r="H10" s="15">
        <v>48</v>
      </c>
      <c r="I10" s="18">
        <v>1900</v>
      </c>
      <c r="J10" s="11">
        <v>750</v>
      </c>
      <c r="K10" s="11">
        <v>300</v>
      </c>
      <c r="L10" s="11">
        <v>0.43</v>
      </c>
      <c r="M10" s="11">
        <v>38</v>
      </c>
      <c r="N10" s="66">
        <v>134995</v>
      </c>
      <c r="O10" s="67">
        <f t="shared" si="0"/>
        <v>107996</v>
      </c>
    </row>
    <row r="11" spans="1:15" ht="37.15" customHeight="1" x14ac:dyDescent="0.25">
      <c r="A11" s="82"/>
      <c r="B11" s="83"/>
      <c r="C11" s="41">
        <v>100803</v>
      </c>
      <c r="D11" s="25" t="s">
        <v>302</v>
      </c>
      <c r="E11" s="15">
        <v>1200</v>
      </c>
      <c r="F11" s="15">
        <v>700</v>
      </c>
      <c r="G11" s="15">
        <v>1800</v>
      </c>
      <c r="H11" s="15">
        <v>38</v>
      </c>
      <c r="I11" s="18">
        <v>1400</v>
      </c>
      <c r="J11" s="19">
        <v>1200</v>
      </c>
      <c r="K11" s="11">
        <v>250</v>
      </c>
      <c r="L11" s="11">
        <v>0.42</v>
      </c>
      <c r="M11" s="11">
        <v>42</v>
      </c>
      <c r="N11" s="66">
        <v>113240</v>
      </c>
      <c r="O11" s="67">
        <f t="shared" si="0"/>
        <v>90592</v>
      </c>
    </row>
    <row r="12" spans="1:15" ht="37.15" customHeight="1" x14ac:dyDescent="0.25">
      <c r="A12" s="82"/>
      <c r="B12" s="83"/>
      <c r="C12" s="41">
        <v>100804</v>
      </c>
      <c r="D12" s="25" t="s">
        <v>303</v>
      </c>
      <c r="E12" s="15">
        <v>1000</v>
      </c>
      <c r="F12" s="15">
        <v>800</v>
      </c>
      <c r="G12" s="15">
        <v>1900</v>
      </c>
      <c r="H12" s="15">
        <v>41</v>
      </c>
      <c r="I12" s="18">
        <v>2500</v>
      </c>
      <c r="J12" s="19">
        <v>1200</v>
      </c>
      <c r="K12" s="11">
        <v>250</v>
      </c>
      <c r="L12" s="11">
        <v>0.75</v>
      </c>
      <c r="M12" s="11">
        <v>42</v>
      </c>
      <c r="N12" s="66">
        <v>116375</v>
      </c>
      <c r="O12" s="67">
        <f t="shared" si="0"/>
        <v>93100</v>
      </c>
    </row>
    <row r="13" spans="1:15" ht="37.15" customHeight="1" x14ac:dyDescent="0.25">
      <c r="A13" s="82"/>
      <c r="B13" s="83"/>
      <c r="C13" s="41">
        <v>100805</v>
      </c>
      <c r="D13" s="25" t="s">
        <v>304</v>
      </c>
      <c r="E13" s="15">
        <v>1500</v>
      </c>
      <c r="F13" s="15">
        <v>700</v>
      </c>
      <c r="G13" s="15">
        <v>3000</v>
      </c>
      <c r="H13" s="15">
        <v>56</v>
      </c>
      <c r="I13" s="18">
        <v>2500</v>
      </c>
      <c r="J13" s="19">
        <v>1200</v>
      </c>
      <c r="K13" s="11">
        <v>255</v>
      </c>
      <c r="L13" s="11">
        <v>0.77</v>
      </c>
      <c r="M13" s="11">
        <v>46</v>
      </c>
      <c r="N13" s="66">
        <v>114475</v>
      </c>
      <c r="O13" s="67">
        <f t="shared" si="0"/>
        <v>91580</v>
      </c>
    </row>
    <row r="14" spans="1:15" ht="66" customHeight="1" x14ac:dyDescent="0.25">
      <c r="A14" s="82"/>
      <c r="B14" s="83" t="s">
        <v>38</v>
      </c>
      <c r="C14" s="41">
        <v>100806</v>
      </c>
      <c r="D14" s="25" t="s">
        <v>305</v>
      </c>
      <c r="E14" s="15">
        <v>1100</v>
      </c>
      <c r="F14" s="15">
        <v>600</v>
      </c>
      <c r="G14" s="15">
        <v>1600</v>
      </c>
      <c r="H14" s="15">
        <v>35</v>
      </c>
      <c r="I14" s="18">
        <v>1800</v>
      </c>
      <c r="J14" s="19">
        <v>1200</v>
      </c>
      <c r="K14" s="11">
        <v>280</v>
      </c>
      <c r="L14" s="11">
        <v>0.61</v>
      </c>
      <c r="M14" s="11">
        <v>35</v>
      </c>
      <c r="N14" s="66">
        <v>92245</v>
      </c>
      <c r="O14" s="67">
        <f t="shared" si="0"/>
        <v>73796</v>
      </c>
    </row>
    <row r="15" spans="1:15" ht="66" customHeight="1" x14ac:dyDescent="0.25">
      <c r="A15" s="82"/>
      <c r="B15" s="83"/>
      <c r="C15" s="41">
        <v>100807</v>
      </c>
      <c r="D15" s="25" t="s">
        <v>306</v>
      </c>
      <c r="E15" s="15">
        <v>1000</v>
      </c>
      <c r="F15" s="15">
        <v>500</v>
      </c>
      <c r="G15" s="15">
        <v>2100</v>
      </c>
      <c r="H15" s="15">
        <v>44</v>
      </c>
      <c r="I15" s="18">
        <v>1600</v>
      </c>
      <c r="J15" s="19">
        <v>1200</v>
      </c>
      <c r="K15" s="11">
        <v>250</v>
      </c>
      <c r="L15" s="11">
        <v>0.48</v>
      </c>
      <c r="M15" s="11">
        <v>44</v>
      </c>
      <c r="N15" s="66">
        <v>128630</v>
      </c>
      <c r="O15" s="67">
        <f t="shared" si="0"/>
        <v>102904</v>
      </c>
    </row>
    <row r="16" spans="1:15" ht="33" customHeight="1" x14ac:dyDescent="0.25">
      <c r="A16" s="82"/>
      <c r="B16" s="83" t="s">
        <v>39</v>
      </c>
      <c r="C16" s="41">
        <v>100808</v>
      </c>
      <c r="D16" s="25" t="s">
        <v>307</v>
      </c>
      <c r="E16" s="15">
        <v>1200</v>
      </c>
      <c r="F16" s="15">
        <v>600</v>
      </c>
      <c r="G16" s="15">
        <v>1600</v>
      </c>
      <c r="H16" s="15">
        <v>35</v>
      </c>
      <c r="I16" s="18">
        <v>1500</v>
      </c>
      <c r="J16" s="19">
        <v>1200</v>
      </c>
      <c r="K16" s="11">
        <v>250</v>
      </c>
      <c r="L16" s="11">
        <v>0.45</v>
      </c>
      <c r="M16" s="11">
        <v>42</v>
      </c>
      <c r="N16" s="66">
        <v>101270</v>
      </c>
      <c r="O16" s="67">
        <f t="shared" si="0"/>
        <v>81016</v>
      </c>
    </row>
    <row r="17" spans="1:15" ht="33" customHeight="1" x14ac:dyDescent="0.25">
      <c r="A17" s="82"/>
      <c r="B17" s="83"/>
      <c r="C17" s="41">
        <v>100809</v>
      </c>
      <c r="D17" s="25" t="s">
        <v>308</v>
      </c>
      <c r="E17" s="15">
        <v>1100</v>
      </c>
      <c r="F17" s="15">
        <v>700</v>
      </c>
      <c r="G17" s="15">
        <v>1600</v>
      </c>
      <c r="H17" s="15">
        <v>36</v>
      </c>
      <c r="I17" s="18">
        <v>1600</v>
      </c>
      <c r="J17" s="19">
        <v>1200</v>
      </c>
      <c r="K17" s="11">
        <v>250</v>
      </c>
      <c r="L17" s="11">
        <v>0.48</v>
      </c>
      <c r="M17" s="11">
        <v>43</v>
      </c>
      <c r="N17" s="66">
        <v>98515</v>
      </c>
      <c r="O17" s="67">
        <f t="shared" si="0"/>
        <v>78812</v>
      </c>
    </row>
    <row r="18" spans="1:15" ht="33" customHeight="1" x14ac:dyDescent="0.25">
      <c r="A18" s="82"/>
      <c r="B18" s="83"/>
      <c r="C18" s="41">
        <v>100810</v>
      </c>
      <c r="D18" s="25" t="s">
        <v>309</v>
      </c>
      <c r="E18" s="15">
        <v>1100</v>
      </c>
      <c r="F18" s="15">
        <v>500</v>
      </c>
      <c r="G18" s="15">
        <v>2900</v>
      </c>
      <c r="H18" s="15">
        <v>56</v>
      </c>
      <c r="I18" s="18">
        <v>2000</v>
      </c>
      <c r="J18" s="19">
        <v>1200</v>
      </c>
      <c r="K18" s="11">
        <v>250</v>
      </c>
      <c r="L18" s="11">
        <v>0.6</v>
      </c>
      <c r="M18" s="11">
        <v>56</v>
      </c>
      <c r="N18" s="66">
        <v>150670</v>
      </c>
      <c r="O18" s="67">
        <f t="shared" si="0"/>
        <v>120536</v>
      </c>
    </row>
    <row r="19" spans="1:15" ht="33" customHeight="1" x14ac:dyDescent="0.25">
      <c r="A19" s="82"/>
      <c r="B19" s="83"/>
      <c r="C19" s="41">
        <v>100811</v>
      </c>
      <c r="D19" s="25" t="s">
        <v>310</v>
      </c>
      <c r="E19" s="15">
        <v>1100</v>
      </c>
      <c r="F19" s="15">
        <v>600</v>
      </c>
      <c r="G19" s="15">
        <v>3000</v>
      </c>
      <c r="H19" s="15">
        <v>58</v>
      </c>
      <c r="I19" s="18">
        <v>2000</v>
      </c>
      <c r="J19" s="19">
        <v>1200</v>
      </c>
      <c r="K19" s="11">
        <v>250</v>
      </c>
      <c r="L19" s="11">
        <v>0.6</v>
      </c>
      <c r="M19" s="11">
        <v>58</v>
      </c>
      <c r="N19" s="66">
        <v>161785</v>
      </c>
      <c r="O19" s="67">
        <f t="shared" si="0"/>
        <v>129428</v>
      </c>
    </row>
    <row r="20" spans="1:15" ht="65.45" customHeight="1" x14ac:dyDescent="0.25">
      <c r="A20" s="82"/>
      <c r="B20" s="83" t="s">
        <v>40</v>
      </c>
      <c r="C20" s="41">
        <v>100812</v>
      </c>
      <c r="D20" s="25" t="s">
        <v>311</v>
      </c>
      <c r="E20" s="15">
        <v>1900</v>
      </c>
      <c r="F20" s="15">
        <v>700</v>
      </c>
      <c r="G20" s="15">
        <v>3000</v>
      </c>
      <c r="H20" s="15">
        <v>48</v>
      </c>
      <c r="I20" s="18">
        <v>2400</v>
      </c>
      <c r="J20" s="19">
        <v>1200</v>
      </c>
      <c r="K20" s="11">
        <v>250</v>
      </c>
      <c r="L20" s="11">
        <v>0.72</v>
      </c>
      <c r="M20" s="11">
        <v>48</v>
      </c>
      <c r="N20" s="66">
        <v>140220</v>
      </c>
      <c r="O20" s="67">
        <f t="shared" si="0"/>
        <v>112176</v>
      </c>
    </row>
    <row r="21" spans="1:15" ht="65.45" customHeight="1" x14ac:dyDescent="0.25">
      <c r="A21" s="82"/>
      <c r="B21" s="83"/>
      <c r="C21" s="41">
        <v>100813</v>
      </c>
      <c r="D21" s="25" t="s">
        <v>312</v>
      </c>
      <c r="E21" s="15">
        <v>1500</v>
      </c>
      <c r="F21" s="15">
        <v>500</v>
      </c>
      <c r="G21" s="15">
        <v>2700</v>
      </c>
      <c r="H21" s="15">
        <v>56</v>
      </c>
      <c r="I21" s="18">
        <v>2500</v>
      </c>
      <c r="J21" s="19">
        <v>1200</v>
      </c>
      <c r="K21" s="11">
        <v>400</v>
      </c>
      <c r="L21" s="11">
        <v>1.2</v>
      </c>
      <c r="M21" s="11">
        <v>56</v>
      </c>
      <c r="N21" s="66">
        <v>127300</v>
      </c>
      <c r="O21" s="67">
        <f t="shared" si="0"/>
        <v>101840</v>
      </c>
    </row>
  </sheetData>
  <mergeCells count="9">
    <mergeCell ref="A20:A21"/>
    <mergeCell ref="B20:B21"/>
    <mergeCell ref="I7:M7"/>
    <mergeCell ref="A10:A13"/>
    <mergeCell ref="B10:B13"/>
    <mergeCell ref="A14:A15"/>
    <mergeCell ref="B14:B15"/>
    <mergeCell ref="A16:A19"/>
    <mergeCell ref="B16:B1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:O31"/>
  <sheetViews>
    <sheetView topLeftCell="A10" zoomScale="89" zoomScaleNormal="89" workbookViewId="0">
      <selection activeCell="F23" sqref="F23"/>
    </sheetView>
  </sheetViews>
  <sheetFormatPr defaultRowHeight="15" x14ac:dyDescent="0.25"/>
  <cols>
    <col min="1" max="1" width="26.85546875" customWidth="1"/>
    <col min="2" max="2" width="33.5703125" customWidth="1"/>
    <col min="3" max="3" width="15.140625" customWidth="1"/>
    <col min="4" max="4" width="28.7109375" customWidth="1"/>
    <col min="5" max="5" width="16.140625" customWidth="1"/>
    <col min="6" max="6" width="18" customWidth="1"/>
    <col min="7" max="7" width="15.7109375" customWidth="1"/>
    <col min="8" max="8" width="16.140625" customWidth="1"/>
  </cols>
  <sheetData>
    <row r="5" spans="1:15" x14ac:dyDescent="0.25">
      <c r="I5" s="84" t="s">
        <v>315</v>
      </c>
      <c r="J5" s="85"/>
      <c r="K5" s="85"/>
      <c r="L5" s="85"/>
      <c r="M5" s="85"/>
    </row>
    <row r="6" spans="1:15" s="3" customFormat="1" ht="58.5" customHeight="1" x14ac:dyDescent="0.25">
      <c r="A6" s="43" t="s">
        <v>1</v>
      </c>
      <c r="B6" s="44" t="s">
        <v>2</v>
      </c>
      <c r="C6" s="32" t="s">
        <v>3</v>
      </c>
      <c r="D6" s="32" t="s">
        <v>2</v>
      </c>
      <c r="E6" s="52" t="s">
        <v>216</v>
      </c>
      <c r="F6" s="52" t="s">
        <v>179</v>
      </c>
      <c r="G6" s="52" t="s">
        <v>217</v>
      </c>
      <c r="H6" s="52" t="s">
        <v>42</v>
      </c>
      <c r="I6" s="47" t="s">
        <v>4</v>
      </c>
      <c r="J6" s="32" t="s">
        <v>5</v>
      </c>
      <c r="K6" s="32" t="s">
        <v>6</v>
      </c>
      <c r="L6" s="32" t="s">
        <v>7</v>
      </c>
      <c r="M6" s="32" t="s">
        <v>8</v>
      </c>
      <c r="N6" s="5" t="s">
        <v>9</v>
      </c>
      <c r="O6" s="6" t="s">
        <v>10</v>
      </c>
    </row>
    <row r="7" spans="1:15" ht="31.9" customHeight="1" x14ac:dyDescent="0.25">
      <c r="A7" s="85"/>
      <c r="B7" s="93" t="s">
        <v>24</v>
      </c>
      <c r="C7" s="4">
        <v>100601</v>
      </c>
      <c r="D7" s="25" t="s">
        <v>285</v>
      </c>
      <c r="E7" s="15">
        <v>2400</v>
      </c>
      <c r="F7" s="15">
        <v>2</v>
      </c>
      <c r="G7" s="15">
        <v>400</v>
      </c>
      <c r="H7" s="15">
        <v>12.7</v>
      </c>
      <c r="I7" s="10">
        <v>990</v>
      </c>
      <c r="J7" s="11">
        <v>600</v>
      </c>
      <c r="K7" s="11">
        <v>230</v>
      </c>
      <c r="L7" s="11">
        <v>0.14000000000000001</v>
      </c>
      <c r="M7" s="11">
        <v>12.7</v>
      </c>
      <c r="N7" s="66">
        <v>38855</v>
      </c>
      <c r="O7" s="67">
        <f t="shared" ref="O7:O31" si="0">N7*0.8</f>
        <v>31084</v>
      </c>
    </row>
    <row r="8" spans="1:15" ht="31.9" customHeight="1" x14ac:dyDescent="0.25">
      <c r="A8" s="85"/>
      <c r="B8" s="83"/>
      <c r="C8" s="4">
        <v>100602</v>
      </c>
      <c r="D8" s="25" t="s">
        <v>284</v>
      </c>
      <c r="E8" s="15">
        <v>2600</v>
      </c>
      <c r="F8" s="31">
        <v>3</v>
      </c>
      <c r="G8" s="15">
        <v>600</v>
      </c>
      <c r="H8" s="15">
        <v>15.1</v>
      </c>
      <c r="I8" s="18">
        <v>1200</v>
      </c>
      <c r="J8" s="11">
        <v>600</v>
      </c>
      <c r="K8" s="11">
        <v>230</v>
      </c>
      <c r="L8" s="11">
        <v>0.17</v>
      </c>
      <c r="M8" s="11">
        <v>15.1</v>
      </c>
      <c r="N8" s="66">
        <v>42465</v>
      </c>
      <c r="O8" s="67">
        <f t="shared" si="0"/>
        <v>33972</v>
      </c>
    </row>
    <row r="9" spans="1:15" ht="31.9" customHeight="1" x14ac:dyDescent="0.25">
      <c r="A9" s="85"/>
      <c r="B9" s="83"/>
      <c r="C9" s="4">
        <v>100603</v>
      </c>
      <c r="D9" s="25" t="s">
        <v>283</v>
      </c>
      <c r="E9" s="15">
        <v>2800</v>
      </c>
      <c r="F9" s="31">
        <v>3</v>
      </c>
      <c r="G9" s="15">
        <v>800</v>
      </c>
      <c r="H9" s="15">
        <v>16.7</v>
      </c>
      <c r="I9" s="18">
        <v>1430</v>
      </c>
      <c r="J9" s="11">
        <v>600</v>
      </c>
      <c r="K9" s="11">
        <v>230</v>
      </c>
      <c r="L9" s="11">
        <v>0.2</v>
      </c>
      <c r="M9" s="11">
        <v>16.7</v>
      </c>
      <c r="N9" s="66">
        <v>44270</v>
      </c>
      <c r="O9" s="67">
        <f t="shared" si="0"/>
        <v>35416</v>
      </c>
    </row>
    <row r="10" spans="1:15" ht="31.9" customHeight="1" x14ac:dyDescent="0.25">
      <c r="A10" s="85"/>
      <c r="B10" s="83"/>
      <c r="C10" s="4">
        <v>100604</v>
      </c>
      <c r="D10" s="25" t="s">
        <v>282</v>
      </c>
      <c r="E10" s="15">
        <v>3000</v>
      </c>
      <c r="F10" s="15">
        <v>4</v>
      </c>
      <c r="G10" s="15">
        <v>1000</v>
      </c>
      <c r="H10" s="15">
        <v>21</v>
      </c>
      <c r="I10" s="18">
        <v>1650</v>
      </c>
      <c r="J10" s="11">
        <v>600</v>
      </c>
      <c r="K10" s="11">
        <v>230</v>
      </c>
      <c r="L10" s="11">
        <v>0.23</v>
      </c>
      <c r="M10" s="11">
        <v>21</v>
      </c>
      <c r="N10" s="66">
        <v>46930</v>
      </c>
      <c r="O10" s="67">
        <f t="shared" si="0"/>
        <v>37544</v>
      </c>
    </row>
    <row r="11" spans="1:15" ht="30" customHeight="1" x14ac:dyDescent="0.25">
      <c r="A11" s="85"/>
      <c r="B11" s="93" t="s">
        <v>25</v>
      </c>
      <c r="C11" s="4">
        <v>100606</v>
      </c>
      <c r="D11" s="25" t="s">
        <v>281</v>
      </c>
      <c r="E11" s="15">
        <v>2400</v>
      </c>
      <c r="F11" s="15">
        <v>2</v>
      </c>
      <c r="G11" s="15">
        <v>400</v>
      </c>
      <c r="H11" s="15">
        <v>15.2</v>
      </c>
      <c r="I11" s="10">
        <v>990</v>
      </c>
      <c r="J11" s="19">
        <v>1320</v>
      </c>
      <c r="K11" s="11">
        <v>170</v>
      </c>
      <c r="L11" s="11">
        <v>0.22</v>
      </c>
      <c r="M11" s="11">
        <v>15.2</v>
      </c>
      <c r="N11" s="66">
        <v>47025</v>
      </c>
      <c r="O11" s="67">
        <f t="shared" si="0"/>
        <v>37620</v>
      </c>
    </row>
    <row r="12" spans="1:15" ht="30" customHeight="1" x14ac:dyDescent="0.25">
      <c r="A12" s="85"/>
      <c r="B12" s="83"/>
      <c r="C12" s="4">
        <v>100607</v>
      </c>
      <c r="D12" s="25" t="s">
        <v>280</v>
      </c>
      <c r="E12" s="15">
        <v>2600</v>
      </c>
      <c r="F12" s="31">
        <v>3</v>
      </c>
      <c r="G12" s="15">
        <v>600</v>
      </c>
      <c r="H12" s="15">
        <v>17.600000000000001</v>
      </c>
      <c r="I12" s="18">
        <v>1200</v>
      </c>
      <c r="J12" s="19">
        <v>1320</v>
      </c>
      <c r="K12" s="11">
        <v>160</v>
      </c>
      <c r="L12" s="11">
        <v>0.25</v>
      </c>
      <c r="M12" s="11">
        <v>17.600000000000001</v>
      </c>
      <c r="N12" s="66">
        <v>50540</v>
      </c>
      <c r="O12" s="67">
        <f t="shared" si="0"/>
        <v>40432</v>
      </c>
    </row>
    <row r="13" spans="1:15" ht="30" customHeight="1" x14ac:dyDescent="0.25">
      <c r="A13" s="85"/>
      <c r="B13" s="83"/>
      <c r="C13" s="4">
        <v>100608</v>
      </c>
      <c r="D13" s="25" t="s">
        <v>279</v>
      </c>
      <c r="E13" s="15">
        <v>2800</v>
      </c>
      <c r="F13" s="31">
        <v>3</v>
      </c>
      <c r="G13" s="15">
        <v>800</v>
      </c>
      <c r="H13" s="15">
        <v>19.2</v>
      </c>
      <c r="I13" s="18">
        <v>1430</v>
      </c>
      <c r="J13" s="19">
        <v>1320</v>
      </c>
      <c r="K13" s="11">
        <v>150</v>
      </c>
      <c r="L13" s="11">
        <v>0.28000000000000003</v>
      </c>
      <c r="M13" s="11">
        <v>19.2</v>
      </c>
      <c r="N13" s="66">
        <v>52345</v>
      </c>
      <c r="O13" s="67">
        <f t="shared" si="0"/>
        <v>41876</v>
      </c>
    </row>
    <row r="14" spans="1:15" ht="30" customHeight="1" x14ac:dyDescent="0.25">
      <c r="A14" s="85"/>
      <c r="B14" s="83"/>
      <c r="C14" s="4">
        <v>100609</v>
      </c>
      <c r="D14" s="25" t="s">
        <v>278</v>
      </c>
      <c r="E14" s="15">
        <v>3000</v>
      </c>
      <c r="F14" s="15">
        <v>4</v>
      </c>
      <c r="G14" s="15">
        <v>1000</v>
      </c>
      <c r="H14" s="15">
        <v>23.5</v>
      </c>
      <c r="I14" s="18">
        <v>1650</v>
      </c>
      <c r="J14" s="19">
        <v>1320</v>
      </c>
      <c r="K14" s="11">
        <v>143</v>
      </c>
      <c r="L14" s="11">
        <v>0.31</v>
      </c>
      <c r="M14" s="11">
        <v>23.5</v>
      </c>
      <c r="N14" s="66">
        <v>54625</v>
      </c>
      <c r="O14" s="67">
        <f t="shared" si="0"/>
        <v>43700</v>
      </c>
    </row>
    <row r="15" spans="1:15" ht="30" customHeight="1" x14ac:dyDescent="0.25">
      <c r="A15" s="85"/>
      <c r="B15" s="93" t="s">
        <v>26</v>
      </c>
      <c r="C15" s="4">
        <v>100611</v>
      </c>
      <c r="D15" s="25" t="s">
        <v>277</v>
      </c>
      <c r="E15" s="15">
        <v>2400</v>
      </c>
      <c r="F15" s="15">
        <v>2</v>
      </c>
      <c r="G15" s="15">
        <v>400</v>
      </c>
      <c r="H15" s="15">
        <v>17.7</v>
      </c>
      <c r="I15" s="10">
        <v>990</v>
      </c>
      <c r="J15" s="19">
        <v>1320</v>
      </c>
      <c r="K15" s="11">
        <v>230</v>
      </c>
      <c r="L15" s="11">
        <v>0.3</v>
      </c>
      <c r="M15" s="11">
        <v>17.7</v>
      </c>
      <c r="N15" s="66">
        <v>55005</v>
      </c>
      <c r="O15" s="67">
        <f t="shared" si="0"/>
        <v>44004</v>
      </c>
    </row>
    <row r="16" spans="1:15" ht="30" customHeight="1" x14ac:dyDescent="0.25">
      <c r="A16" s="85"/>
      <c r="B16" s="83"/>
      <c r="C16" s="4">
        <v>100612</v>
      </c>
      <c r="D16" s="25" t="s">
        <v>286</v>
      </c>
      <c r="E16" s="15">
        <v>2600</v>
      </c>
      <c r="F16" s="31">
        <v>3</v>
      </c>
      <c r="G16" s="15">
        <v>600</v>
      </c>
      <c r="H16" s="15">
        <v>21</v>
      </c>
      <c r="I16" s="18">
        <v>1200</v>
      </c>
      <c r="J16" s="19">
        <v>1320</v>
      </c>
      <c r="K16" s="11">
        <v>210</v>
      </c>
      <c r="L16" s="11">
        <v>0.33</v>
      </c>
      <c r="M16" s="11">
        <v>20.100000000000001</v>
      </c>
      <c r="N16" s="66">
        <v>58520</v>
      </c>
      <c r="O16" s="67">
        <f t="shared" si="0"/>
        <v>46816</v>
      </c>
    </row>
    <row r="17" spans="1:15" ht="30" customHeight="1" x14ac:dyDescent="0.25">
      <c r="A17" s="85"/>
      <c r="B17" s="83"/>
      <c r="C17" s="4">
        <v>100613</v>
      </c>
      <c r="D17" s="25" t="s">
        <v>288</v>
      </c>
      <c r="E17" s="15">
        <v>2800</v>
      </c>
      <c r="F17" s="31">
        <v>3</v>
      </c>
      <c r="G17" s="15">
        <v>800</v>
      </c>
      <c r="H17" s="15">
        <v>21.7</v>
      </c>
      <c r="I17" s="18">
        <v>1430</v>
      </c>
      <c r="J17" s="19">
        <v>1320</v>
      </c>
      <c r="K17" s="11">
        <v>190</v>
      </c>
      <c r="L17" s="11">
        <v>0.36</v>
      </c>
      <c r="M17" s="11">
        <v>21.7</v>
      </c>
      <c r="N17" s="66">
        <v>60420</v>
      </c>
      <c r="O17" s="67">
        <f t="shared" si="0"/>
        <v>48336</v>
      </c>
    </row>
    <row r="18" spans="1:15" ht="30" customHeight="1" x14ac:dyDescent="0.25">
      <c r="A18" s="85"/>
      <c r="B18" s="83"/>
      <c r="C18" s="4">
        <v>100614</v>
      </c>
      <c r="D18" s="25" t="s">
        <v>287</v>
      </c>
      <c r="E18" s="15">
        <v>3000</v>
      </c>
      <c r="F18" s="15">
        <v>4</v>
      </c>
      <c r="G18" s="15">
        <v>1000</v>
      </c>
      <c r="H18" s="15">
        <v>26</v>
      </c>
      <c r="I18" s="18">
        <v>1650</v>
      </c>
      <c r="J18" s="19">
        <v>1320</v>
      </c>
      <c r="K18" s="11">
        <v>180</v>
      </c>
      <c r="L18" s="11">
        <v>0.39</v>
      </c>
      <c r="M18" s="11">
        <v>26</v>
      </c>
      <c r="N18" s="66">
        <v>62795</v>
      </c>
      <c r="O18" s="67">
        <f t="shared" si="0"/>
        <v>50236</v>
      </c>
    </row>
    <row r="19" spans="1:15" ht="30" customHeight="1" x14ac:dyDescent="0.25">
      <c r="A19" s="34"/>
      <c r="B19" s="21"/>
      <c r="C19" s="4"/>
      <c r="D19" s="4"/>
      <c r="E19" s="45" t="s">
        <v>218</v>
      </c>
      <c r="F19" s="45" t="s">
        <v>219</v>
      </c>
      <c r="G19" s="25"/>
      <c r="H19" s="15"/>
      <c r="I19" s="18"/>
      <c r="J19" s="19"/>
      <c r="K19" s="11"/>
      <c r="L19" s="11"/>
      <c r="M19" s="11"/>
      <c r="N19" s="66"/>
      <c r="O19" s="67"/>
    </row>
    <row r="20" spans="1:15" ht="111.6" customHeight="1" x14ac:dyDescent="0.25">
      <c r="A20" s="42"/>
      <c r="B20" s="39" t="s">
        <v>27</v>
      </c>
      <c r="C20" s="4">
        <v>100617</v>
      </c>
      <c r="D20" s="25" t="s">
        <v>289</v>
      </c>
      <c r="E20" s="15">
        <v>1700</v>
      </c>
      <c r="F20" s="15" t="s">
        <v>220</v>
      </c>
      <c r="G20" s="15"/>
      <c r="H20" s="15"/>
      <c r="I20" s="18">
        <v>1900</v>
      </c>
      <c r="J20" s="11">
        <v>850</v>
      </c>
      <c r="K20" s="11">
        <v>170</v>
      </c>
      <c r="L20" s="11">
        <v>0.28000000000000003</v>
      </c>
      <c r="M20" s="11">
        <v>15</v>
      </c>
      <c r="N20" s="66">
        <v>38475</v>
      </c>
      <c r="O20" s="67">
        <f t="shared" si="0"/>
        <v>30780</v>
      </c>
    </row>
    <row r="21" spans="1:15" ht="28.5" customHeight="1" x14ac:dyDescent="0.25">
      <c r="A21" s="42"/>
      <c r="B21" s="21"/>
      <c r="C21" s="4"/>
      <c r="D21" s="4"/>
      <c r="E21" s="45" t="s">
        <v>213</v>
      </c>
      <c r="F21" s="45" t="s">
        <v>163</v>
      </c>
      <c r="G21" s="25"/>
      <c r="H21" s="15"/>
      <c r="I21" s="18"/>
      <c r="J21" s="11"/>
      <c r="K21" s="11"/>
      <c r="L21" s="11"/>
      <c r="M21" s="11"/>
      <c r="N21" s="66"/>
      <c r="O21" s="67"/>
    </row>
    <row r="22" spans="1:15" ht="49.15" customHeight="1" x14ac:dyDescent="0.25">
      <c r="A22" s="85"/>
      <c r="B22" s="21" t="s">
        <v>28</v>
      </c>
      <c r="C22" s="4">
        <v>100620</v>
      </c>
      <c r="D22" s="30" t="s">
        <v>28</v>
      </c>
      <c r="E22" s="15">
        <v>3000</v>
      </c>
      <c r="F22" s="15">
        <v>1000</v>
      </c>
      <c r="G22" s="15"/>
      <c r="H22" s="15">
        <v>18</v>
      </c>
      <c r="I22" s="18">
        <v>1250</v>
      </c>
      <c r="J22" s="11">
        <v>720</v>
      </c>
      <c r="K22" s="11">
        <v>170</v>
      </c>
      <c r="L22" s="11">
        <v>0.15</v>
      </c>
      <c r="M22" s="11">
        <v>18</v>
      </c>
      <c r="N22" s="66">
        <v>32585</v>
      </c>
      <c r="O22" s="67">
        <f t="shared" si="0"/>
        <v>26068</v>
      </c>
    </row>
    <row r="23" spans="1:15" ht="49.15" customHeight="1" x14ac:dyDescent="0.25">
      <c r="A23" s="85"/>
      <c r="B23" s="21" t="s">
        <v>29</v>
      </c>
      <c r="C23" s="4">
        <v>100621</v>
      </c>
      <c r="D23" s="30" t="s">
        <v>29</v>
      </c>
      <c r="E23" s="15">
        <v>3000</v>
      </c>
      <c r="F23" s="15">
        <v>1000</v>
      </c>
      <c r="G23" s="15"/>
      <c r="H23" s="15">
        <v>37</v>
      </c>
      <c r="I23" s="18">
        <v>2070</v>
      </c>
      <c r="J23" s="11">
        <v>850</v>
      </c>
      <c r="K23" s="11">
        <v>195</v>
      </c>
      <c r="L23" s="11">
        <v>0.34</v>
      </c>
      <c r="M23" s="11">
        <v>32</v>
      </c>
      <c r="N23" s="66">
        <v>46265</v>
      </c>
      <c r="O23" s="67">
        <f t="shared" si="0"/>
        <v>37012</v>
      </c>
    </row>
    <row r="24" spans="1:15" ht="49.15" customHeight="1" x14ac:dyDescent="0.25">
      <c r="A24" s="85"/>
      <c r="B24" s="21" t="s">
        <v>30</v>
      </c>
      <c r="C24" s="4">
        <v>100622</v>
      </c>
      <c r="D24" s="30" t="s">
        <v>30</v>
      </c>
      <c r="E24" s="15">
        <v>3000</v>
      </c>
      <c r="F24" s="15">
        <v>1000</v>
      </c>
      <c r="G24" s="15"/>
      <c r="H24" s="15">
        <v>63</v>
      </c>
      <c r="I24" s="18">
        <v>2070</v>
      </c>
      <c r="J24" s="19">
        <v>1550</v>
      </c>
      <c r="K24" s="11">
        <v>165</v>
      </c>
      <c r="L24" s="11">
        <v>0.53</v>
      </c>
      <c r="M24" s="11">
        <v>49</v>
      </c>
      <c r="N24" s="66">
        <v>64790</v>
      </c>
      <c r="O24" s="67">
        <f t="shared" si="0"/>
        <v>51832</v>
      </c>
    </row>
    <row r="25" spans="1:15" ht="39" customHeight="1" x14ac:dyDescent="0.25">
      <c r="A25" s="85"/>
      <c r="B25" s="83" t="s">
        <v>31</v>
      </c>
      <c r="C25" s="4">
        <v>100624</v>
      </c>
      <c r="D25" s="39" t="s">
        <v>291</v>
      </c>
      <c r="E25" s="15">
        <v>900</v>
      </c>
      <c r="F25" s="15" t="s">
        <v>221</v>
      </c>
      <c r="G25" s="15"/>
      <c r="H25" s="15">
        <v>14.1</v>
      </c>
      <c r="I25" s="18">
        <v>1200</v>
      </c>
      <c r="J25" s="11">
        <v>500</v>
      </c>
      <c r="K25" s="11">
        <v>200</v>
      </c>
      <c r="L25" s="11">
        <v>0.12</v>
      </c>
      <c r="M25" s="11">
        <v>14.1</v>
      </c>
      <c r="N25" s="66">
        <v>38000</v>
      </c>
      <c r="O25" s="67">
        <f t="shared" si="0"/>
        <v>30400</v>
      </c>
    </row>
    <row r="26" spans="1:15" ht="39" customHeight="1" x14ac:dyDescent="0.25">
      <c r="A26" s="85"/>
      <c r="B26" s="83"/>
      <c r="C26" s="4">
        <v>100625</v>
      </c>
      <c r="D26" s="39" t="s">
        <v>292</v>
      </c>
      <c r="E26" s="15">
        <v>900</v>
      </c>
      <c r="F26" s="15" t="s">
        <v>222</v>
      </c>
      <c r="G26" s="15"/>
      <c r="H26" s="15">
        <v>18.100000000000001</v>
      </c>
      <c r="I26" s="18">
        <v>2000</v>
      </c>
      <c r="J26" s="11">
        <v>500</v>
      </c>
      <c r="K26" s="11">
        <v>120</v>
      </c>
      <c r="L26" s="11">
        <v>0.12</v>
      </c>
      <c r="M26" s="11">
        <v>18.100000000000001</v>
      </c>
      <c r="N26" s="66">
        <v>43985</v>
      </c>
      <c r="O26" s="67">
        <f t="shared" si="0"/>
        <v>35188</v>
      </c>
    </row>
    <row r="27" spans="1:15" ht="39" customHeight="1" x14ac:dyDescent="0.25">
      <c r="A27" s="85"/>
      <c r="B27" s="83"/>
      <c r="C27" s="4">
        <v>100626</v>
      </c>
      <c r="D27" s="39" t="s">
        <v>290</v>
      </c>
      <c r="E27" s="15">
        <v>1200</v>
      </c>
      <c r="F27" s="15" t="s">
        <v>223</v>
      </c>
      <c r="G27" s="15"/>
      <c r="H27" s="15">
        <v>16.899999999999999</v>
      </c>
      <c r="I27" s="18">
        <v>1400</v>
      </c>
      <c r="J27" s="11">
        <v>500</v>
      </c>
      <c r="K27" s="11">
        <v>200</v>
      </c>
      <c r="L27" s="11">
        <v>0.14000000000000001</v>
      </c>
      <c r="M27" s="11">
        <v>16.899999999999999</v>
      </c>
      <c r="N27" s="66">
        <v>46360</v>
      </c>
      <c r="O27" s="67">
        <f t="shared" si="0"/>
        <v>37088</v>
      </c>
    </row>
    <row r="28" spans="1:15" ht="31.5" customHeight="1" x14ac:dyDescent="0.25">
      <c r="A28" s="34"/>
      <c r="B28" s="21"/>
      <c r="C28" s="4"/>
      <c r="D28" s="4"/>
      <c r="E28" s="45" t="s">
        <v>213</v>
      </c>
      <c r="F28" s="45" t="s">
        <v>179</v>
      </c>
      <c r="G28" s="45" t="s">
        <v>163</v>
      </c>
      <c r="H28" s="25"/>
      <c r="I28" s="18"/>
      <c r="J28" s="11"/>
      <c r="K28" s="11"/>
      <c r="L28" s="11"/>
      <c r="M28" s="11"/>
      <c r="N28" s="66"/>
      <c r="O28" s="67"/>
    </row>
    <row r="29" spans="1:15" ht="39.6" customHeight="1" x14ac:dyDescent="0.25">
      <c r="A29" s="85"/>
      <c r="B29" s="93" t="s">
        <v>32</v>
      </c>
      <c r="C29" s="4">
        <v>100629</v>
      </c>
      <c r="D29" s="25" t="s">
        <v>293</v>
      </c>
      <c r="E29" s="15">
        <v>2500</v>
      </c>
      <c r="F29" s="15" t="s">
        <v>224</v>
      </c>
      <c r="G29" s="15">
        <v>500</v>
      </c>
      <c r="H29" s="15">
        <v>5.5</v>
      </c>
      <c r="I29" s="10">
        <v>550</v>
      </c>
      <c r="J29" s="11">
        <v>600</v>
      </c>
      <c r="K29" s="11">
        <v>230</v>
      </c>
      <c r="L29" s="11">
        <v>0.08</v>
      </c>
      <c r="M29" s="11">
        <v>5.5</v>
      </c>
      <c r="N29" s="66">
        <v>13965</v>
      </c>
      <c r="O29" s="67">
        <f t="shared" si="0"/>
        <v>11172</v>
      </c>
    </row>
    <row r="30" spans="1:15" ht="39.6" customHeight="1" x14ac:dyDescent="0.25">
      <c r="A30" s="85"/>
      <c r="B30" s="83"/>
      <c r="C30" s="4">
        <v>100630</v>
      </c>
      <c r="D30" s="25" t="s">
        <v>294</v>
      </c>
      <c r="E30" s="15">
        <v>2700</v>
      </c>
      <c r="F30" s="15" t="s">
        <v>225</v>
      </c>
      <c r="G30" s="15">
        <v>700</v>
      </c>
      <c r="H30" s="15">
        <v>7</v>
      </c>
      <c r="I30" s="10">
        <v>750</v>
      </c>
      <c r="J30" s="11">
        <v>600</v>
      </c>
      <c r="K30" s="11">
        <v>230</v>
      </c>
      <c r="L30" s="11">
        <v>0.1</v>
      </c>
      <c r="M30" s="11">
        <v>7</v>
      </c>
      <c r="N30" s="66">
        <v>17385</v>
      </c>
      <c r="O30" s="67">
        <f t="shared" si="0"/>
        <v>13908</v>
      </c>
    </row>
    <row r="31" spans="1:15" ht="39.6" customHeight="1" x14ac:dyDescent="0.25">
      <c r="A31" s="85"/>
      <c r="B31" s="83"/>
      <c r="C31" s="4">
        <v>100631</v>
      </c>
      <c r="D31" s="25" t="s">
        <v>295</v>
      </c>
      <c r="E31" s="15">
        <v>2900</v>
      </c>
      <c r="F31" s="15" t="s">
        <v>226</v>
      </c>
      <c r="G31" s="15">
        <v>900</v>
      </c>
      <c r="H31" s="15">
        <v>9</v>
      </c>
      <c r="I31" s="10">
        <v>950</v>
      </c>
      <c r="J31" s="11">
        <v>600</v>
      </c>
      <c r="K31" s="11">
        <v>230</v>
      </c>
      <c r="L31" s="11">
        <v>0.13</v>
      </c>
      <c r="M31" s="11">
        <v>9</v>
      </c>
      <c r="N31" s="66">
        <v>20330</v>
      </c>
      <c r="O31" s="67">
        <f t="shared" si="0"/>
        <v>16264</v>
      </c>
    </row>
  </sheetData>
  <mergeCells count="12">
    <mergeCell ref="A29:A31"/>
    <mergeCell ref="B29:B31"/>
    <mergeCell ref="A15:A18"/>
    <mergeCell ref="B15:B18"/>
    <mergeCell ref="A22:A24"/>
    <mergeCell ref="A25:A27"/>
    <mergeCell ref="B25:B27"/>
    <mergeCell ref="I5:M5"/>
    <mergeCell ref="A7:A10"/>
    <mergeCell ref="B7:B10"/>
    <mergeCell ref="A11:A14"/>
    <mergeCell ref="B11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Вышка тура</vt:lpstr>
      <vt:lpstr>Вышка стремянка</vt:lpstr>
      <vt:lpstr>Лестницы</vt:lpstr>
      <vt:lpstr>Монтажные подставки</vt:lpstr>
      <vt:lpstr>Мостик переходной</vt:lpstr>
      <vt:lpstr>Подмости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Ponkratov</dc:creator>
  <cp:lastModifiedBy>м1</cp:lastModifiedBy>
  <cp:revision>4</cp:revision>
  <dcterms:created xsi:type="dcterms:W3CDTF">2006-09-16T00:00:00Z</dcterms:created>
  <dcterms:modified xsi:type="dcterms:W3CDTF">2026-06-17T08:40:54Z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1049-12.2.0.21546</vt:lpwstr>
  </property>
  <property fmtid="{D5CDD505-2E9C-101B-9397-08002B2CF9AE}" pid="3" name="ICV">
    <vt:lpwstr>246654638CA34A2A8676D5208FCAA3D9_12</vt:lpwstr>
  </property>
</Properties>
</file>